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 defaultThemeVersion="124226"/>
  <bookViews>
    <workbookView xWindow="2160" yWindow="150" windowWidth="10035" windowHeight="8895" tabRatio="887" firstSheet="4" activeTab="10"/>
  </bookViews>
  <sheets>
    <sheet name="Оглавление" sheetId="1" r:id="rId1"/>
    <sheet name="1. Короба" sheetId="2" r:id="rId2"/>
    <sheet name="2. Лотки лестничные" sheetId="3" r:id="rId3"/>
    <sheet name="3. Лотки листовые" sheetId="10" r:id="rId4"/>
    <sheet name="4. Лотки проволочные" sheetId="11" r:id="rId5"/>
    <sheet name="5. Несущие конструкции" sheetId="4" r:id="rId6"/>
    <sheet name="6. Перфопрофили" sheetId="6" r:id="rId7"/>
    <sheet name="7. Хомуты и блоки" sheetId="13" r:id="rId8"/>
    <sheet name="8. Узлы крепления кабеля" sheetId="14" r:id="rId9"/>
    <sheet name="9. Метизы" sheetId="8" r:id="rId10"/>
    <sheet name="10. ОКП" sheetId="16" r:id="rId11"/>
    <sheet name="11. Молниезащита" sheetId="15" r:id="rId12"/>
  </sheets>
  <definedNames>
    <definedName name="В_начало_страницы">'3. Лотки листовые'!$H$4,'3. Лотки листовые'!$H$4,'3. Лотки листовые'!$H$4,'3. Лотки листовые'!$H$4</definedName>
    <definedName name="Полки_К1160_К1164">Оглавление!#REF!</definedName>
  </definedNames>
  <calcPr calcId="125725" refMode="R1C1"/>
  <customWorkbookViews>
    <customWorkbookView name="Баглай - Личное представление" guid="{D6A9AE92-AC98-4C44-9389-3780B674E698}" mergeInterval="0" personalView="1" maximized="1" windowWidth="1436" windowHeight="732" tabRatio="866" activeSheetId="1"/>
    <customWorkbookView name="кекапеке - Личное представление" guid="{924A86F7-7498-4C6F-9583-2A03AE654D4E}" mergeInterval="0" personalView="1" maximized="1" windowWidth="1276" windowHeight="575" tabRatio="866" activeSheetId="3"/>
  </customWorkbookViews>
</workbook>
</file>

<file path=xl/calcChain.xml><?xml version="1.0" encoding="utf-8"?>
<calcChain xmlns="http://schemas.openxmlformats.org/spreadsheetml/2006/main">
  <c r="F45" i="8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213" i="15" l="1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0"/>
  <c r="E100"/>
  <c r="F99"/>
  <c r="E99"/>
  <c r="E98"/>
  <c r="F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E51"/>
  <c r="F51"/>
  <c r="E78"/>
  <c r="F78"/>
  <c r="E77"/>
  <c r="F77"/>
  <c r="F76"/>
  <c r="E76"/>
  <c r="F75"/>
  <c r="E75"/>
  <c r="F74"/>
  <c r="E74"/>
  <c r="F73"/>
  <c r="E73"/>
  <c r="F72"/>
  <c r="E72"/>
  <c r="E71"/>
  <c r="F71"/>
  <c r="E70"/>
  <c r="F70"/>
  <c r="E69"/>
  <c r="F69"/>
  <c r="F68"/>
  <c r="E68"/>
  <c r="F67"/>
  <c r="E67"/>
  <c r="E65"/>
  <c r="F65"/>
  <c r="E64"/>
  <c r="F64"/>
  <c r="F63"/>
  <c r="E63"/>
  <c r="F62"/>
  <c r="E62"/>
  <c r="F61"/>
  <c r="E61"/>
  <c r="F59"/>
  <c r="E59"/>
  <c r="F58"/>
  <c r="E58"/>
  <c r="F56"/>
  <c r="E56"/>
  <c r="F55"/>
  <c r="E55"/>
  <c r="F54"/>
  <c r="E54"/>
  <c r="F53"/>
  <c r="E53"/>
  <c r="E50"/>
  <c r="F50"/>
  <c r="E49"/>
  <c r="F49"/>
  <c r="E47"/>
  <c r="F47"/>
  <c r="F46"/>
  <c r="E46"/>
  <c r="F45"/>
  <c r="E45"/>
  <c r="F43"/>
  <c r="E43"/>
  <c r="F42"/>
  <c r="E42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E31"/>
  <c r="F31"/>
  <c r="E30"/>
  <c r="F30"/>
  <c r="E29"/>
  <c r="F29"/>
  <c r="F28"/>
  <c r="E28"/>
  <c r="F27"/>
  <c r="E27"/>
  <c r="E26"/>
  <c r="F26"/>
  <c r="F25" l="1"/>
  <c r="E25"/>
  <c r="F24"/>
  <c r="E24"/>
  <c r="F23"/>
  <c r="E23"/>
  <c r="F22"/>
  <c r="E22"/>
  <c r="F21"/>
  <c r="E21"/>
  <c r="E20"/>
  <c r="F20"/>
  <c r="E19"/>
  <c r="F19"/>
  <c r="F18"/>
  <c r="E18"/>
  <c r="E17"/>
  <c r="F17"/>
  <c r="F16"/>
  <c r="E16"/>
  <c r="E15"/>
  <c r="F15"/>
  <c r="F14"/>
  <c r="E14"/>
  <c r="F13"/>
  <c r="E13"/>
  <c r="E12"/>
  <c r="F12"/>
  <c r="E11"/>
  <c r="F11"/>
  <c r="F10"/>
  <c r="E10"/>
  <c r="F9"/>
  <c r="E9"/>
  <c r="F8"/>
  <c r="E8"/>
  <c r="F7"/>
  <c r="E7"/>
  <c r="F6"/>
  <c r="E6"/>
  <c r="F468" i="2"/>
  <c r="E468"/>
  <c r="F483"/>
  <c r="E483"/>
  <c r="F482"/>
  <c r="E482"/>
  <c r="F481"/>
  <c r="E481"/>
  <c r="F480"/>
  <c r="E480"/>
  <c r="F479"/>
  <c r="E479"/>
  <c r="F478"/>
  <c r="E478"/>
  <c r="F477"/>
  <c r="E477"/>
  <c r="F476"/>
  <c r="E476"/>
  <c r="F475"/>
  <c r="E475"/>
  <c r="F474"/>
  <c r="E474"/>
  <c r="F473"/>
  <c r="E473"/>
  <c r="F472"/>
  <c r="E472"/>
  <c r="F471"/>
  <c r="E471"/>
  <c r="E466"/>
  <c r="F466"/>
  <c r="F14" i="16" l="1"/>
  <c r="F13"/>
  <c r="F12"/>
  <c r="E13"/>
  <c r="E14"/>
  <c r="E12"/>
  <c r="F281" i="11" l="1"/>
  <c r="E281"/>
  <c r="F280"/>
  <c r="E280"/>
  <c r="F279"/>
  <c r="E279"/>
  <c r="F278"/>
  <c r="E278"/>
  <c r="F277"/>
  <c r="E277"/>
  <c r="F276"/>
  <c r="E276"/>
  <c r="F275"/>
  <c r="E275"/>
  <c r="F274"/>
  <c r="E274"/>
  <c r="F273"/>
  <c r="E273"/>
  <c r="F272"/>
  <c r="E272"/>
  <c r="F271"/>
  <c r="E271"/>
  <c r="F270"/>
  <c r="E270"/>
  <c r="F269"/>
  <c r="E269"/>
  <c r="F268"/>
  <c r="E268"/>
  <c r="F267"/>
  <c r="E267"/>
  <c r="F266"/>
  <c r="E266"/>
  <c r="F265"/>
  <c r="E265"/>
  <c r="F264"/>
  <c r="E264"/>
  <c r="F263"/>
  <c r="E263"/>
  <c r="F262"/>
  <c r="E262"/>
  <c r="F261"/>
  <c r="E261"/>
  <c r="F260"/>
  <c r="E260"/>
  <c r="F259"/>
  <c r="E259"/>
  <c r="F258"/>
  <c r="E258"/>
  <c r="F257"/>
  <c r="E257"/>
  <c r="F256"/>
  <c r="E256"/>
  <c r="F255"/>
  <c r="E255"/>
  <c r="F254"/>
  <c r="E254"/>
  <c r="F253"/>
  <c r="E253"/>
  <c r="F252"/>
  <c r="E252"/>
  <c r="F251"/>
  <c r="E251"/>
  <c r="F250"/>
  <c r="E250"/>
  <c r="F249"/>
  <c r="E249"/>
  <c r="F248"/>
  <c r="E248"/>
  <c r="F247"/>
  <c r="E247"/>
  <c r="F246"/>
  <c r="E246"/>
  <c r="F245"/>
  <c r="E245"/>
  <c r="F244"/>
  <c r="E244"/>
  <c r="F243"/>
  <c r="E243"/>
  <c r="F242"/>
  <c r="E242"/>
  <c r="F241"/>
  <c r="E241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575" i="4"/>
  <c r="E1575"/>
  <c r="F1574"/>
  <c r="E1574"/>
  <c r="F1573"/>
  <c r="E1573"/>
  <c r="F1572"/>
  <c r="E1572"/>
  <c r="F1571"/>
  <c r="E1571"/>
  <c r="F1570"/>
  <c r="E1570"/>
  <c r="F1569"/>
  <c r="E1569"/>
  <c r="F1568"/>
  <c r="E1568"/>
  <c r="F1567"/>
  <c r="E1567"/>
  <c r="F1566"/>
  <c r="E1566"/>
  <c r="F1565"/>
  <c r="E1565"/>
  <c r="F1564"/>
  <c r="E1564"/>
  <c r="F1563"/>
  <c r="E1563"/>
  <c r="F1562"/>
  <c r="E1562"/>
  <c r="F1561"/>
  <c r="E1561"/>
  <c r="F1517" l="1"/>
  <c r="E1517"/>
  <c r="F1516"/>
  <c r="E1516"/>
  <c r="F98" i="6" l="1"/>
  <c r="E98"/>
  <c r="F97"/>
  <c r="E97"/>
  <c r="F279" l="1"/>
  <c r="E279"/>
  <c r="F278"/>
  <c r="E278"/>
  <c r="F277"/>
  <c r="E277"/>
  <c r="F327"/>
  <c r="E327"/>
  <c r="F300"/>
  <c r="E300"/>
  <c r="F299"/>
  <c r="E299"/>
  <c r="F328" l="1"/>
  <c r="E328"/>
  <c r="F1346" i="10" l="1"/>
  <c r="E1346"/>
  <c r="F1345"/>
  <c r="E1345"/>
  <c r="F1344"/>
  <c r="E1344"/>
  <c r="F1343"/>
  <c r="E1343"/>
  <c r="F1342"/>
  <c r="E1342"/>
  <c r="F1341"/>
  <c r="E1341"/>
  <c r="F1340"/>
  <c r="E1340"/>
  <c r="F1339"/>
  <c r="E1339"/>
  <c r="F1338"/>
  <c r="E1338"/>
  <c r="F1337"/>
  <c r="E1337"/>
  <c r="F1336"/>
  <c r="E1336"/>
  <c r="F1335"/>
  <c r="E1335"/>
  <c r="F1334"/>
  <c r="E1334"/>
  <c r="F1333"/>
  <c r="E1333"/>
  <c r="F1332"/>
  <c r="E1332"/>
  <c r="F1331"/>
  <c r="E1331"/>
  <c r="F1330"/>
  <c r="E1330"/>
  <c r="F1329"/>
  <c r="E1329"/>
  <c r="F1328"/>
  <c r="E1328"/>
  <c r="F1327"/>
  <c r="E1327"/>
  <c r="F1326"/>
  <c r="E1326"/>
  <c r="F1325"/>
  <c r="E1325"/>
  <c r="F1324"/>
  <c r="E1324"/>
  <c r="E1138" l="1"/>
  <c r="F1138"/>
  <c r="F343" i="6"/>
  <c r="E343"/>
  <c r="F191"/>
  <c r="E191"/>
  <c r="F61"/>
  <c r="E61"/>
  <c r="F642" i="4" l="1"/>
  <c r="E642"/>
  <c r="F641"/>
  <c r="E641"/>
  <c r="F640"/>
  <c r="E640"/>
  <c r="F334" i="6" l="1"/>
  <c r="F335"/>
  <c r="F51" i="11" l="1"/>
  <c r="E51"/>
  <c r="F9" i="16" l="1"/>
  <c r="E9"/>
  <c r="F8"/>
  <c r="E8"/>
  <c r="F7"/>
  <c r="E7"/>
  <c r="F6"/>
  <c r="E6"/>
  <c r="F1521" i="4"/>
  <c r="E1521"/>
  <c r="F1520"/>
  <c r="E1520"/>
  <c r="F1519"/>
  <c r="E1519"/>
  <c r="F1518"/>
  <c r="E1518"/>
  <c r="F1514"/>
  <c r="E1514"/>
  <c r="F1513"/>
  <c r="E1513"/>
  <c r="F1512"/>
  <c r="E1512"/>
  <c r="F1511"/>
  <c r="E1511"/>
  <c r="F1510"/>
  <c r="E1510"/>
  <c r="F1509"/>
  <c r="E1509"/>
  <c r="F1508"/>
  <c r="E1508"/>
  <c r="F1507"/>
  <c r="E1507"/>
  <c r="F1506"/>
  <c r="E1506"/>
  <c r="F1505"/>
  <c r="E1505"/>
  <c r="F1504"/>
  <c r="E1504"/>
  <c r="F1503"/>
  <c r="E1503"/>
  <c r="F1502"/>
  <c r="E1502"/>
  <c r="F1501"/>
  <c r="E1501"/>
  <c r="F1500"/>
  <c r="E1500"/>
  <c r="F1499"/>
  <c r="E1499"/>
  <c r="F1498"/>
  <c r="E1498"/>
  <c r="F1497"/>
  <c r="E1497"/>
  <c r="F1496"/>
  <c r="E1496"/>
  <c r="F1495"/>
  <c r="E1495"/>
  <c r="F1494"/>
  <c r="E1494"/>
  <c r="F1493"/>
  <c r="E1493"/>
  <c r="F1492"/>
  <c r="E1492"/>
  <c r="F1491"/>
  <c r="E1491"/>
  <c r="F1490"/>
  <c r="E1490"/>
  <c r="F1489"/>
  <c r="E1489"/>
  <c r="F1488"/>
  <c r="E1488"/>
  <c r="F1487"/>
  <c r="E1487"/>
  <c r="F1486"/>
  <c r="E1486"/>
  <c r="F1485"/>
  <c r="E1485"/>
  <c r="F1484"/>
  <c r="E1484"/>
  <c r="F1483"/>
  <c r="E1483"/>
  <c r="F1482"/>
  <c r="E1482"/>
  <c r="F1481"/>
  <c r="E1481"/>
  <c r="F1480"/>
  <c r="E1480"/>
  <c r="F1479"/>
  <c r="E1479"/>
  <c r="F1529"/>
  <c r="E1529"/>
  <c r="F1528"/>
  <c r="E1528"/>
  <c r="F1478"/>
  <c r="E1478"/>
  <c r="F1477"/>
  <c r="E1477"/>
  <c r="F1476"/>
  <c r="E1476"/>
  <c r="F1475"/>
  <c r="E1475"/>
  <c r="F1272"/>
  <c r="E1272"/>
  <c r="F1271"/>
  <c r="E1271"/>
  <c r="F1270"/>
  <c r="E1270"/>
  <c r="F1269"/>
  <c r="E1269"/>
  <c r="F1268"/>
  <c r="E1268"/>
  <c r="F1267"/>
  <c r="E1267"/>
  <c r="F1266"/>
  <c r="E1266"/>
  <c r="F1265"/>
  <c r="E1265"/>
  <c r="F1264"/>
  <c r="E1264"/>
  <c r="F1263"/>
  <c r="E1263"/>
  <c r="F1262"/>
  <c r="E1262"/>
  <c r="F1261"/>
  <c r="E1261"/>
  <c r="F1260"/>
  <c r="E1260"/>
  <c r="F1259"/>
  <c r="E1259"/>
  <c r="F1258"/>
  <c r="E1258"/>
  <c r="F1257"/>
  <c r="E1257"/>
  <c r="F1256"/>
  <c r="E1256"/>
  <c r="F1255"/>
  <c r="E1255"/>
  <c r="F1254"/>
  <c r="E1254"/>
  <c r="F1253"/>
  <c r="E1253"/>
  <c r="F1252"/>
  <c r="E1252"/>
  <c r="F1251"/>
  <c r="E1251"/>
  <c r="F1250"/>
  <c r="E1250"/>
  <c r="F1249"/>
  <c r="E1249"/>
  <c r="F1248"/>
  <c r="E1248"/>
  <c r="F1247"/>
  <c r="E1247"/>
  <c r="F1246"/>
  <c r="E1246"/>
  <c r="F1245"/>
  <c r="E1245"/>
  <c r="F1244"/>
  <c r="E1244"/>
  <c r="F1243"/>
  <c r="E1243"/>
  <c r="F1242"/>
  <c r="E1242"/>
  <c r="F1241"/>
  <c r="E1241"/>
  <c r="F1240"/>
  <c r="E1240"/>
  <c r="F1239"/>
  <c r="E1239"/>
  <c r="F1238"/>
  <c r="E1238"/>
  <c r="F1237"/>
  <c r="E1237"/>
  <c r="F1236"/>
  <c r="E1236"/>
  <c r="F1235"/>
  <c r="E1235"/>
  <c r="F1234"/>
  <c r="E1234"/>
  <c r="F1233"/>
  <c r="E1233"/>
  <c r="F1232"/>
  <c r="E1232"/>
  <c r="F1231"/>
  <c r="E1231"/>
  <c r="F1230"/>
  <c r="E1230"/>
  <c r="F1229"/>
  <c r="E1229"/>
  <c r="F1228"/>
  <c r="E1228"/>
  <c r="F1227"/>
  <c r="E1227"/>
  <c r="F1226"/>
  <c r="E1226"/>
  <c r="F1225"/>
  <c r="E1225"/>
  <c r="F1224"/>
  <c r="E1224"/>
  <c r="F1223"/>
  <c r="E1223"/>
  <c r="F1222"/>
  <c r="E1222"/>
  <c r="F1221"/>
  <c r="E1221"/>
  <c r="F1220"/>
  <c r="E1220"/>
  <c r="F1219"/>
  <c r="E1219"/>
  <c r="F1218"/>
  <c r="E1218"/>
  <c r="F1217"/>
  <c r="E1217"/>
  <c r="F1216"/>
  <c r="E1216"/>
  <c r="F1215"/>
  <c r="E1215"/>
  <c r="F1214"/>
  <c r="E1214"/>
  <c r="F648"/>
  <c r="E648"/>
  <c r="F647"/>
  <c r="E647"/>
  <c r="F646"/>
  <c r="E646"/>
  <c r="F645"/>
  <c r="E645"/>
  <c r="F644"/>
  <c r="E644"/>
  <c r="F643"/>
  <c r="E643"/>
  <c r="F49" i="11"/>
  <c r="E49"/>
  <c r="F48"/>
  <c r="E48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3"/>
  <c r="E33"/>
  <c r="F32"/>
  <c r="E32"/>
  <c r="F31"/>
  <c r="E31"/>
  <c r="F30"/>
  <c r="E30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1485" i="10"/>
  <c r="E1485"/>
  <c r="F1484"/>
  <c r="E1484"/>
  <c r="F1483"/>
  <c r="E1483"/>
  <c r="F1482"/>
  <c r="E1482"/>
  <c r="F1481"/>
  <c r="E1481"/>
  <c r="F1480"/>
  <c r="E1480"/>
  <c r="F1479"/>
  <c r="E1479"/>
  <c r="F1478"/>
  <c r="E1478"/>
  <c r="F1476"/>
  <c r="E1476"/>
  <c r="F1475"/>
  <c r="E1475"/>
  <c r="F1473"/>
  <c r="E1473"/>
  <c r="F1472"/>
  <c r="E1472"/>
  <c r="F1470"/>
  <c r="E1470"/>
  <c r="F1469"/>
  <c r="E1469"/>
  <c r="F1467"/>
  <c r="E1467"/>
  <c r="F1466"/>
  <c r="E1466"/>
  <c r="F1465"/>
  <c r="E1465"/>
  <c r="F1464"/>
  <c r="E1464"/>
  <c r="F1463"/>
  <c r="E1463"/>
  <c r="F1462"/>
  <c r="E1462"/>
  <c r="F1321"/>
  <c r="E1321"/>
  <c r="F1320"/>
  <c r="E1320"/>
  <c r="F1319"/>
  <c r="E1319"/>
  <c r="F1318"/>
  <c r="E1318"/>
  <c r="F1317"/>
  <c r="E1317"/>
  <c r="F1316"/>
  <c r="E1316"/>
  <c r="F1315"/>
  <c r="E1315"/>
  <c r="F1314"/>
  <c r="E1314"/>
  <c r="F1313"/>
  <c r="E1313"/>
  <c r="F1312"/>
  <c r="E1312"/>
  <c r="F1311"/>
  <c r="E1311"/>
  <c r="F1310"/>
  <c r="E1310"/>
  <c r="F1309"/>
  <c r="E1309"/>
  <c r="F1308"/>
  <c r="E1308"/>
  <c r="F1307"/>
  <c r="E1307"/>
  <c r="F1306"/>
  <c r="E1306"/>
  <c r="F1305"/>
  <c r="E1305"/>
  <c r="F1304"/>
  <c r="E1304"/>
  <c r="F1303"/>
  <c r="E1303"/>
  <c r="F1302"/>
  <c r="E1302"/>
  <c r="F1301"/>
  <c r="E1301"/>
  <c r="F1300"/>
  <c r="E1300"/>
  <c r="F1299"/>
  <c r="E1299"/>
  <c r="F1298"/>
  <c r="E1298"/>
  <c r="F1297"/>
  <c r="E1297"/>
  <c r="F1296"/>
  <c r="E1296"/>
  <c r="F1295"/>
  <c r="E1295"/>
  <c r="F1294"/>
  <c r="E1294"/>
  <c r="F1293"/>
  <c r="E1293"/>
  <c r="F1292"/>
  <c r="E1292"/>
  <c r="F1291"/>
  <c r="E1291"/>
  <c r="F1290"/>
  <c r="E1290"/>
  <c r="F1289"/>
  <c r="E1289"/>
  <c r="F1288"/>
  <c r="E1288"/>
  <c r="F1287"/>
  <c r="E1287"/>
  <c r="F1286"/>
  <c r="E1286"/>
  <c r="F1285"/>
  <c r="E1285"/>
  <c r="F1284"/>
  <c r="E1284"/>
  <c r="F1283"/>
  <c r="E1283"/>
  <c r="F1282"/>
  <c r="E1282"/>
  <c r="F1280"/>
  <c r="E1280"/>
  <c r="F1279"/>
  <c r="E1279"/>
  <c r="F1278"/>
  <c r="E1278"/>
  <c r="F1277"/>
  <c r="E1277"/>
  <c r="F1276"/>
  <c r="E1276"/>
  <c r="F1275"/>
  <c r="E1275"/>
  <c r="F1274"/>
  <c r="E1274"/>
  <c r="F1273"/>
  <c r="E1273"/>
  <c r="F1272"/>
  <c r="E1272"/>
  <c r="F1271"/>
  <c r="E1271"/>
  <c r="F1270"/>
  <c r="E1270"/>
  <c r="F1269"/>
  <c r="E1269"/>
  <c r="F1268"/>
  <c r="E1268"/>
  <c r="F1267"/>
  <c r="E1267"/>
  <c r="F1266"/>
  <c r="E1266"/>
  <c r="F1265"/>
  <c r="E1265"/>
  <c r="F1264"/>
  <c r="E1264"/>
  <c r="F1263"/>
  <c r="E1263"/>
  <c r="F1262"/>
  <c r="E1262"/>
  <c r="F1261"/>
  <c r="E1261"/>
  <c r="F1260"/>
  <c r="E1260"/>
  <c r="F1259"/>
  <c r="E1259"/>
  <c r="F1258"/>
  <c r="E1258"/>
  <c r="F1257"/>
  <c r="E1257"/>
  <c r="F1256"/>
  <c r="E1256"/>
  <c r="F1255"/>
  <c r="E1255"/>
  <c r="F1254"/>
  <c r="E1254"/>
  <c r="F1253"/>
  <c r="E1253"/>
  <c r="F1252"/>
  <c r="E1252"/>
  <c r="F1251"/>
  <c r="E1251"/>
  <c r="F1250"/>
  <c r="E1250"/>
  <c r="F1249"/>
  <c r="E1249"/>
  <c r="F1248"/>
  <c r="E1248"/>
  <c r="F1247"/>
  <c r="E1247"/>
  <c r="F1246"/>
  <c r="E1246"/>
  <c r="F1245"/>
  <c r="E1245"/>
  <c r="F1244"/>
  <c r="E1244"/>
  <c r="F1243"/>
  <c r="E1243"/>
  <c r="F1242"/>
  <c r="E1242"/>
  <c r="F1241"/>
  <c r="E1241"/>
  <c r="F1237"/>
  <c r="E1237"/>
  <c r="F1236"/>
  <c r="E1236"/>
  <c r="F1235"/>
  <c r="E1235"/>
  <c r="F1234"/>
  <c r="E1234"/>
  <c r="F1233"/>
  <c r="E1233"/>
  <c r="F1232"/>
  <c r="E1232"/>
  <c r="F1231"/>
  <c r="E1231"/>
  <c r="F1230"/>
  <c r="E1230"/>
  <c r="F1229"/>
  <c r="E1229"/>
  <c r="F1228"/>
  <c r="E1228"/>
  <c r="F1227"/>
  <c r="E1227"/>
  <c r="F1226"/>
  <c r="E1226"/>
  <c r="F1225"/>
  <c r="E1225"/>
  <c r="F1223"/>
  <c r="E1223"/>
  <c r="F1222"/>
  <c r="E1222"/>
  <c r="F1221"/>
  <c r="E1221"/>
  <c r="F1220"/>
  <c r="E1220"/>
  <c r="F1219"/>
  <c r="E1219"/>
  <c r="F1218"/>
  <c r="E1218"/>
  <c r="F1217"/>
  <c r="E1217"/>
  <c r="F1216"/>
  <c r="E1216"/>
  <c r="F1215"/>
  <c r="E1215"/>
  <c r="F1214"/>
  <c r="E1214"/>
  <c r="F1213"/>
  <c r="E1213"/>
  <c r="F1211"/>
  <c r="E1211"/>
  <c r="F1210"/>
  <c r="E1210"/>
  <c r="F1208"/>
  <c r="E1208"/>
  <c r="F1207"/>
  <c r="E1207"/>
  <c r="F1202"/>
  <c r="E1202"/>
  <c r="F1201"/>
  <c r="E1201"/>
  <c r="F1200"/>
  <c r="E1200"/>
  <c r="F1199"/>
  <c r="E1199"/>
  <c r="F1198"/>
  <c r="E1198"/>
  <c r="F1197"/>
  <c r="E1197"/>
  <c r="F1196"/>
  <c r="E1196"/>
  <c r="F1195"/>
  <c r="E1195"/>
  <c r="F1194"/>
  <c r="E1194"/>
  <c r="F1192"/>
  <c r="E1192"/>
  <c r="F1191"/>
  <c r="E1191"/>
  <c r="F1190"/>
  <c r="E1190"/>
  <c r="F1187"/>
  <c r="E1187"/>
  <c r="F1186"/>
  <c r="E1186"/>
  <c r="F1185"/>
  <c r="E1185"/>
  <c r="F1184"/>
  <c r="E1184"/>
  <c r="F1183"/>
  <c r="E1183"/>
  <c r="F1182"/>
  <c r="E1182"/>
  <c r="F1181"/>
  <c r="E1181"/>
  <c r="F1180"/>
  <c r="E1180"/>
  <c r="F1179"/>
  <c r="E1179"/>
  <c r="F1178"/>
  <c r="E1178"/>
  <c r="F1177"/>
  <c r="E1177"/>
  <c r="F1176"/>
  <c r="E1176"/>
  <c r="F1175"/>
  <c r="E1175"/>
  <c r="F1174"/>
  <c r="E1174"/>
  <c r="F1173"/>
  <c r="E1173"/>
  <c r="F1172"/>
  <c r="E1172"/>
  <c r="F1171"/>
  <c r="E1171"/>
  <c r="F1170"/>
  <c r="E1170"/>
  <c r="F1169"/>
  <c r="E1169"/>
  <c r="F1168"/>
  <c r="E1168"/>
  <c r="F1167"/>
  <c r="E1167"/>
  <c r="F1166"/>
  <c r="E1166"/>
  <c r="F1165"/>
  <c r="E1165"/>
  <c r="F1164"/>
  <c r="E1164"/>
  <c r="F1163"/>
  <c r="E1163"/>
  <c r="F1162"/>
  <c r="E1162"/>
  <c r="F1161"/>
  <c r="E1161"/>
  <c r="F1160"/>
  <c r="E1160"/>
  <c r="F1159"/>
  <c r="E1159"/>
  <c r="F1158"/>
  <c r="E1158"/>
  <c r="F1157"/>
  <c r="E1157"/>
  <c r="F1156"/>
  <c r="E1156"/>
  <c r="F1155"/>
  <c r="E1155"/>
  <c r="F1154"/>
  <c r="E1154"/>
  <c r="F1153"/>
  <c r="E1153"/>
  <c r="F1152"/>
  <c r="E1152"/>
  <c r="F1151"/>
  <c r="E1151"/>
  <c r="F1150"/>
  <c r="E1150"/>
  <c r="F1149"/>
  <c r="E1149"/>
  <c r="F1148"/>
  <c r="E1148"/>
  <c r="F1147"/>
  <c r="E1147"/>
  <c r="F1146"/>
  <c r="E1146"/>
  <c r="F1145"/>
  <c r="E1145"/>
  <c r="F1144"/>
  <c r="E1144"/>
  <c r="F1143"/>
  <c r="E1143"/>
  <c r="F1141"/>
  <c r="E1141"/>
  <c r="F1140"/>
  <c r="E1140"/>
  <c r="F1139"/>
  <c r="E1139"/>
  <c r="F1137"/>
  <c r="E1137"/>
  <c r="F1136"/>
  <c r="E1136"/>
  <c r="F1135"/>
  <c r="E1135"/>
  <c r="F1134"/>
  <c r="E1134"/>
  <c r="F1133"/>
  <c r="E1133"/>
  <c r="F1132"/>
  <c r="E1132"/>
  <c r="F1131"/>
  <c r="E1131"/>
  <c r="F1130"/>
  <c r="E1130"/>
  <c r="F1127"/>
  <c r="E1127"/>
  <c r="F1126"/>
  <c r="E1126"/>
  <c r="F1125"/>
  <c r="E1125"/>
  <c r="F1124"/>
  <c r="E1124"/>
  <c r="F1123"/>
  <c r="E1123"/>
  <c r="F1122"/>
  <c r="E1122"/>
  <c r="F1121"/>
  <c r="E1121"/>
  <c r="F1120"/>
  <c r="E1120"/>
  <c r="F1119"/>
  <c r="E1119"/>
  <c r="F1118"/>
  <c r="E1118"/>
  <c r="F1117"/>
  <c r="E1117"/>
  <c r="F1116"/>
  <c r="E1116"/>
  <c r="F1115"/>
  <c r="E1115"/>
  <c r="F1114"/>
  <c r="E1114"/>
  <c r="F1113"/>
  <c r="E1113"/>
  <c r="F1112"/>
  <c r="E1112"/>
  <c r="F1111"/>
  <c r="E1111"/>
  <c r="F1110"/>
  <c r="E1110"/>
  <c r="F1109"/>
  <c r="E1109"/>
  <c r="F1108"/>
  <c r="E1108"/>
  <c r="F1107"/>
  <c r="E1107"/>
  <c r="F1106"/>
  <c r="E1106"/>
  <c r="F1105"/>
  <c r="E1105"/>
  <c r="F1104"/>
  <c r="E1104"/>
  <c r="F1103"/>
  <c r="E1103"/>
  <c r="F1102"/>
  <c r="E1102"/>
  <c r="F1101"/>
  <c r="E1101"/>
  <c r="F1100"/>
  <c r="E1100"/>
  <c r="F1099"/>
  <c r="E1099"/>
  <c r="F1098"/>
  <c r="E1098"/>
  <c r="F1096"/>
  <c r="E1096"/>
  <c r="F1095"/>
  <c r="E1095"/>
  <c r="F1094"/>
  <c r="E1094"/>
  <c r="F1093"/>
  <c r="E1093"/>
  <c r="F1092"/>
  <c r="E1092"/>
  <c r="F1091"/>
  <c r="E1091"/>
  <c r="F1090"/>
  <c r="E1090"/>
  <c r="F1089"/>
  <c r="E1089"/>
  <c r="F1088"/>
  <c r="E1088"/>
  <c r="F1087"/>
  <c r="E1087"/>
  <c r="F1086"/>
  <c r="E1086"/>
  <c r="F1085"/>
  <c r="E1085"/>
  <c r="F1084"/>
  <c r="E1084"/>
  <c r="F1083"/>
  <c r="E1083"/>
  <c r="F1082"/>
  <c r="E1082"/>
  <c r="F1081"/>
  <c r="E1081"/>
  <c r="F1080"/>
  <c r="E1080"/>
  <c r="F1079"/>
  <c r="E1079"/>
  <c r="F1078"/>
  <c r="E1078"/>
  <c r="F1077"/>
  <c r="E1077"/>
  <c r="F1076"/>
  <c r="E1076"/>
  <c r="F1075"/>
  <c r="E1075"/>
  <c r="F1074"/>
  <c r="E1074"/>
  <c r="F1073"/>
  <c r="E1073"/>
  <c r="F1072"/>
  <c r="E1072"/>
  <c r="F1070"/>
  <c r="E1070"/>
  <c r="F1069"/>
  <c r="E1069"/>
  <c r="F1068"/>
  <c r="E1068"/>
  <c r="F1067"/>
  <c r="E1067"/>
  <c r="F1066"/>
  <c r="E1066"/>
  <c r="F1065"/>
  <c r="E1065"/>
  <c r="F1064"/>
  <c r="E1064"/>
  <c r="F1063"/>
  <c r="E1063"/>
  <c r="F1062"/>
  <c r="E1062"/>
  <c r="F1061"/>
  <c r="E1061"/>
  <c r="F1060"/>
  <c r="E1060"/>
  <c r="F1059"/>
  <c r="E1059"/>
  <c r="F1058"/>
  <c r="E1058"/>
  <c r="F1057"/>
  <c r="E1057"/>
  <c r="F1056"/>
  <c r="E1056"/>
  <c r="F1055"/>
  <c r="E1055"/>
  <c r="F1054"/>
  <c r="E1054"/>
  <c r="F1053"/>
  <c r="E1053"/>
  <c r="F1052"/>
  <c r="E1052"/>
  <c r="F1051"/>
  <c r="E1051"/>
  <c r="F1050"/>
  <c r="E1050"/>
  <c r="F1049"/>
  <c r="E1049"/>
  <c r="F1048"/>
  <c r="E1048"/>
  <c r="F1047"/>
  <c r="E1047"/>
  <c r="F1046"/>
  <c r="E1046"/>
  <c r="F1045"/>
  <c r="E1045"/>
  <c r="F1044"/>
  <c r="E1044"/>
  <c r="F1043"/>
  <c r="E1043"/>
  <c r="F1042"/>
  <c r="E1042"/>
  <c r="F1041"/>
  <c r="E1041"/>
  <c r="F1040"/>
  <c r="E1040"/>
  <c r="F1039"/>
  <c r="E1039"/>
  <c r="F1038"/>
  <c r="E1038"/>
  <c r="F1037"/>
  <c r="E1037"/>
  <c r="F1036"/>
  <c r="E1036"/>
  <c r="F1035"/>
  <c r="E1035"/>
  <c r="F1034"/>
  <c r="E1034"/>
  <c r="F1033"/>
  <c r="E1033"/>
  <c r="F1032"/>
  <c r="E1032"/>
  <c r="F1030"/>
  <c r="E1030"/>
  <c r="F1029"/>
  <c r="E1029"/>
  <c r="F1028"/>
  <c r="E1028"/>
  <c r="F1027"/>
  <c r="E1027"/>
  <c r="F1026"/>
  <c r="E1026"/>
  <c r="F1025"/>
  <c r="E1025"/>
  <c r="F1024"/>
  <c r="E1024"/>
  <c r="F1023"/>
  <c r="E1023"/>
  <c r="F1022"/>
  <c r="E1022"/>
  <c r="F1021"/>
  <c r="E1021"/>
  <c r="F1020"/>
  <c r="E1020"/>
  <c r="F1019"/>
  <c r="E1019"/>
  <c r="F1018"/>
  <c r="E1018"/>
  <c r="F1017"/>
  <c r="E1017"/>
  <c r="F1016"/>
  <c r="E1016"/>
  <c r="F1015"/>
  <c r="E1015"/>
  <c r="F1014"/>
  <c r="E1014"/>
  <c r="F1013"/>
  <c r="E1013"/>
  <c r="F1012"/>
  <c r="E1012"/>
  <c r="F1011"/>
  <c r="E1011"/>
  <c r="F1010"/>
  <c r="E1010"/>
  <c r="F1009"/>
  <c r="E1009"/>
  <c r="F1008"/>
  <c r="E1008"/>
  <c r="F1007"/>
  <c r="E1007"/>
  <c r="F1006"/>
  <c r="E1006"/>
  <c r="F1004"/>
  <c r="E1004"/>
  <c r="F1003"/>
  <c r="E1003"/>
  <c r="F1002"/>
  <c r="E1002"/>
  <c r="F1001"/>
  <c r="E1001"/>
  <c r="F1000"/>
  <c r="E1000"/>
  <c r="F999"/>
  <c r="E999"/>
  <c r="F998"/>
  <c r="E998"/>
  <c r="F997"/>
  <c r="E997"/>
  <c r="F996"/>
  <c r="E996"/>
  <c r="F995"/>
  <c r="E995"/>
  <c r="F994"/>
  <c r="E994"/>
  <c r="F993"/>
  <c r="E993"/>
  <c r="F992"/>
  <c r="E992"/>
  <c r="F991"/>
  <c r="E991"/>
  <c r="F990"/>
  <c r="E990"/>
  <c r="F989"/>
  <c r="E989"/>
  <c r="F988"/>
  <c r="E988"/>
  <c r="F987"/>
  <c r="E987"/>
  <c r="F986"/>
  <c r="E986"/>
  <c r="F985"/>
  <c r="E985"/>
  <c r="F984"/>
  <c r="E984"/>
  <c r="F983"/>
  <c r="E983"/>
  <c r="F982"/>
  <c r="E982"/>
  <c r="F981"/>
  <c r="E981"/>
  <c r="F980"/>
  <c r="E980"/>
  <c r="F978"/>
  <c r="E978"/>
  <c r="F977"/>
  <c r="E977"/>
  <c r="F976"/>
  <c r="E976"/>
  <c r="F975"/>
  <c r="E975"/>
  <c r="F974"/>
  <c r="E974"/>
  <c r="F973"/>
  <c r="E973"/>
  <c r="F972"/>
  <c r="E972"/>
  <c r="F971"/>
  <c r="E971"/>
  <c r="F970"/>
  <c r="E970"/>
  <c r="F969"/>
  <c r="E969"/>
  <c r="F968"/>
  <c r="E968"/>
  <c r="F967"/>
  <c r="E967"/>
  <c r="F966"/>
  <c r="E966"/>
  <c r="F965"/>
  <c r="E965"/>
  <c r="F964"/>
  <c r="E964"/>
  <c r="F963"/>
  <c r="E963"/>
  <c r="F962"/>
  <c r="E962"/>
  <c r="F961"/>
  <c r="E961"/>
  <c r="F960"/>
  <c r="E960"/>
  <c r="F959"/>
  <c r="E959"/>
  <c r="F958"/>
  <c r="E958"/>
  <c r="F957"/>
  <c r="E957"/>
  <c r="F956"/>
  <c r="E956"/>
  <c r="F955"/>
  <c r="E955"/>
  <c r="F954"/>
  <c r="E954"/>
  <c r="F951"/>
  <c r="E951"/>
  <c r="F950"/>
  <c r="E950"/>
  <c r="F949"/>
  <c r="E949"/>
  <c r="F948"/>
  <c r="E948"/>
  <c r="F947"/>
  <c r="E947"/>
  <c r="F946"/>
  <c r="E946"/>
  <c r="F945"/>
  <c r="E945"/>
  <c r="F944"/>
  <c r="E944"/>
  <c r="F943"/>
  <c r="E943"/>
  <c r="F942"/>
  <c r="E942"/>
  <c r="F941"/>
  <c r="E941"/>
  <c r="F940"/>
  <c r="E940"/>
  <c r="F939"/>
  <c r="E939"/>
  <c r="F938"/>
  <c r="E938"/>
  <c r="F936"/>
  <c r="E936"/>
  <c r="F935"/>
  <c r="E935"/>
  <c r="F934"/>
  <c r="E934"/>
  <c r="F933"/>
  <c r="E933"/>
  <c r="F932"/>
  <c r="E932"/>
  <c r="F931"/>
  <c r="E931"/>
  <c r="F930"/>
  <c r="E930"/>
  <c r="F929"/>
  <c r="E929"/>
  <c r="F928"/>
  <c r="E928"/>
  <c r="F927"/>
  <c r="E927"/>
  <c r="F926"/>
  <c r="E926"/>
  <c r="F925"/>
  <c r="E925"/>
  <c r="F924"/>
  <c r="E924"/>
  <c r="F923"/>
  <c r="E923"/>
  <c r="F921"/>
  <c r="E921"/>
  <c r="F920"/>
  <c r="E920"/>
  <c r="F919"/>
  <c r="E919"/>
  <c r="F918"/>
  <c r="E918"/>
  <c r="F917"/>
  <c r="E917"/>
  <c r="F916"/>
  <c r="E916"/>
  <c r="F915"/>
  <c r="E915"/>
  <c r="F914"/>
  <c r="E914"/>
  <c r="F913"/>
  <c r="E913"/>
  <c r="F912"/>
  <c r="E912"/>
  <c r="F911"/>
  <c r="E911"/>
  <c r="F910"/>
  <c r="E910"/>
  <c r="F909"/>
  <c r="E909"/>
  <c r="F908"/>
  <c r="E908"/>
  <c r="F907"/>
  <c r="E907"/>
  <c r="F906"/>
  <c r="E906"/>
  <c r="F905"/>
  <c r="E905"/>
  <c r="F904"/>
  <c r="E904"/>
  <c r="F903"/>
  <c r="E903"/>
  <c r="F902"/>
  <c r="E902"/>
  <c r="F901"/>
  <c r="E901"/>
  <c r="F900"/>
  <c r="E900"/>
  <c r="F381" i="3"/>
  <c r="E381"/>
  <c r="F379"/>
  <c r="E379"/>
  <c r="F378"/>
  <c r="E378"/>
  <c r="F376"/>
  <c r="E376"/>
  <c r="F375"/>
  <c r="E375"/>
  <c r="F374"/>
  <c r="E374"/>
  <c r="F373"/>
  <c r="E373"/>
  <c r="F372"/>
  <c r="E372"/>
  <c r="F371"/>
  <c r="E371"/>
  <c r="F370"/>
  <c r="E370"/>
  <c r="F369"/>
  <c r="E369"/>
  <c r="F368"/>
  <c r="E368"/>
  <c r="F367"/>
  <c r="E367"/>
  <c r="F366"/>
  <c r="E366"/>
  <c r="F365"/>
  <c r="E365"/>
  <c r="F364"/>
  <c r="E364"/>
  <c r="F363"/>
  <c r="E363"/>
  <c r="F362"/>
  <c r="E362"/>
  <c r="F361"/>
  <c r="E361"/>
  <c r="F359"/>
  <c r="E359"/>
  <c r="F358"/>
  <c r="E358"/>
  <c r="F357"/>
  <c r="E357"/>
  <c r="F356"/>
  <c r="E356"/>
  <c r="F355"/>
  <c r="E355"/>
  <c r="F354"/>
  <c r="E354"/>
  <c r="F353"/>
  <c r="E353"/>
  <c r="F352"/>
  <c r="E352"/>
  <c r="F351"/>
  <c r="E351"/>
  <c r="F350"/>
  <c r="E350"/>
  <c r="F349"/>
  <c r="E349"/>
  <c r="F348"/>
  <c r="E348"/>
  <c r="F347"/>
  <c r="E347"/>
  <c r="F346"/>
  <c r="E346"/>
  <c r="F345"/>
  <c r="E345"/>
  <c r="F344"/>
  <c r="E344"/>
  <c r="F343"/>
  <c r="E343"/>
  <c r="F342"/>
  <c r="E342"/>
  <c r="F340"/>
  <c r="E340"/>
  <c r="F339"/>
  <c r="E339"/>
  <c r="F338"/>
  <c r="E338"/>
  <c r="F337"/>
  <c r="E337"/>
  <c r="F336"/>
  <c r="E336"/>
  <c r="F335"/>
  <c r="E335"/>
  <c r="F334"/>
  <c r="E334"/>
  <c r="F333"/>
  <c r="E333"/>
  <c r="F332"/>
  <c r="E332"/>
  <c r="F331"/>
  <c r="E331"/>
  <c r="F330"/>
  <c r="E330"/>
  <c r="F329"/>
  <c r="E329"/>
  <c r="F328"/>
  <c r="E328"/>
  <c r="F327"/>
  <c r="E327"/>
  <c r="F326"/>
  <c r="E326"/>
  <c r="F325"/>
  <c r="E325"/>
  <c r="F324"/>
  <c r="E324"/>
  <c r="F323"/>
  <c r="E323"/>
  <c r="F320"/>
  <c r="E320"/>
  <c r="F319"/>
  <c r="E319"/>
  <c r="F318"/>
  <c r="E318"/>
  <c r="F317"/>
  <c r="E317"/>
  <c r="F316"/>
  <c r="E316"/>
  <c r="F315"/>
  <c r="E315"/>
  <c r="F314"/>
  <c r="E314"/>
  <c r="F313"/>
  <c r="E313"/>
  <c r="F312"/>
  <c r="E312"/>
  <c r="F311"/>
  <c r="E311"/>
  <c r="F310"/>
  <c r="E310"/>
  <c r="F309"/>
  <c r="E309"/>
  <c r="F308"/>
  <c r="E308"/>
  <c r="F307"/>
  <c r="E307"/>
  <c r="F306"/>
  <c r="E306"/>
  <c r="F305"/>
  <c r="E305"/>
  <c r="F304"/>
  <c r="E304"/>
  <c r="F303"/>
  <c r="E303"/>
  <c r="F302"/>
  <c r="E302"/>
  <c r="F301"/>
  <c r="E301"/>
  <c r="F506" i="2"/>
  <c r="E506"/>
  <c r="F505"/>
  <c r="E505"/>
  <c r="F504"/>
  <c r="E504"/>
  <c r="F503"/>
  <c r="E503"/>
  <c r="F502"/>
  <c r="E502"/>
  <c r="F501"/>
  <c r="E501"/>
  <c r="F500"/>
  <c r="E500"/>
  <c r="F499"/>
  <c r="E499"/>
  <c r="F498"/>
  <c r="E498"/>
  <c r="F497"/>
  <c r="E497"/>
  <c r="F496"/>
  <c r="E496"/>
  <c r="F495"/>
  <c r="E495"/>
  <c r="F494"/>
  <c r="E494"/>
  <c r="F493"/>
  <c r="E493"/>
  <c r="F492"/>
  <c r="E492"/>
  <c r="F491"/>
  <c r="E491"/>
  <c r="F490"/>
  <c r="E490"/>
  <c r="F489"/>
  <c r="E489"/>
  <c r="F488"/>
  <c r="E488"/>
  <c r="F487"/>
  <c r="E487"/>
  <c r="F486"/>
  <c r="E486"/>
  <c r="F190" i="6"/>
  <c r="E190"/>
  <c r="F156" i="4" l="1"/>
  <c r="E156"/>
  <c r="F76" i="6" l="1"/>
  <c r="E76"/>
  <c r="F75"/>
  <c r="E75"/>
  <c r="F74"/>
  <c r="E74"/>
  <c r="F73"/>
  <c r="E73"/>
  <c r="F72"/>
  <c r="E72"/>
  <c r="F71"/>
  <c r="E71"/>
  <c r="F566" i="4"/>
  <c r="E566"/>
  <c r="F565"/>
  <c r="E565"/>
  <c r="F564"/>
  <c r="E564"/>
  <c r="E70" i="2" l="1"/>
  <c r="E69"/>
  <c r="E68"/>
  <c r="E67"/>
  <c r="E66"/>
  <c r="E65"/>
  <c r="E64"/>
  <c r="E63"/>
  <c r="E61"/>
  <c r="E62"/>
  <c r="E59"/>
  <c r="E60"/>
  <c r="E57"/>
  <c r="E58"/>
  <c r="E55"/>
  <c r="E56"/>
  <c r="E53"/>
  <c r="E54"/>
  <c r="E51"/>
  <c r="E52"/>
  <c r="E49"/>
  <c r="E50"/>
  <c r="E47"/>
  <c r="E48"/>
  <c r="E45"/>
  <c r="E46"/>
  <c r="E44"/>
  <c r="E43"/>
  <c r="E42"/>
  <c r="E40"/>
  <c r="E41"/>
  <c r="E38"/>
  <c r="E39"/>
  <c r="E36"/>
  <c r="E37"/>
  <c r="E34"/>
  <c r="E35"/>
  <c r="E33"/>
  <c r="E32"/>
  <c r="E31"/>
  <c r="E30"/>
  <c r="E29"/>
  <c r="E28"/>
  <c r="E26"/>
  <c r="E27"/>
  <c r="E24"/>
  <c r="E25"/>
  <c r="E23"/>
  <c r="E22"/>
  <c r="E21"/>
  <c r="E20"/>
  <c r="E19"/>
  <c r="E18"/>
  <c r="E17"/>
  <c r="E16"/>
  <c r="E15"/>
  <c r="E14"/>
  <c r="E13"/>
  <c r="E12"/>
  <c r="E11"/>
  <c r="E10"/>
  <c r="F1045" i="6" l="1"/>
  <c r="E1045"/>
  <c r="F1044"/>
  <c r="E1044"/>
  <c r="F1043"/>
  <c r="E1043"/>
  <c r="F1042"/>
  <c r="E1042"/>
  <c r="F1041"/>
  <c r="E1041"/>
  <c r="F1040"/>
  <c r="E1040"/>
  <c r="F342"/>
  <c r="E342"/>
  <c r="F341"/>
  <c r="E341"/>
  <c r="F340"/>
  <c r="E340"/>
  <c r="F339"/>
  <c r="E339"/>
  <c r="F338"/>
  <c r="E338"/>
  <c r="F337"/>
  <c r="E337"/>
  <c r="F336"/>
  <c r="E336"/>
  <c r="E335"/>
  <c r="E334"/>
  <c r="F333"/>
  <c r="E333"/>
  <c r="F332"/>
  <c r="E332"/>
  <c r="F331"/>
  <c r="E331"/>
  <c r="F330"/>
  <c r="E330"/>
  <c r="F329"/>
  <c r="E329"/>
  <c r="F298"/>
  <c r="E298"/>
  <c r="F297"/>
  <c r="E297"/>
  <c r="F296"/>
  <c r="E296"/>
  <c r="F295"/>
  <c r="E295"/>
  <c r="F294"/>
  <c r="E294"/>
  <c r="F293"/>
  <c r="E293"/>
  <c r="F236"/>
  <c r="E236"/>
  <c r="F235"/>
  <c r="E235"/>
  <c r="F200"/>
  <c r="E200"/>
  <c r="F199"/>
  <c r="E199"/>
  <c r="F198"/>
  <c r="E198"/>
  <c r="F197"/>
  <c r="E197"/>
  <c r="F196"/>
  <c r="E196"/>
  <c r="F195"/>
  <c r="E195"/>
  <c r="F194"/>
  <c r="E194"/>
  <c r="F193"/>
  <c r="E193"/>
  <c r="F106"/>
  <c r="E106"/>
  <c r="F105"/>
  <c r="E105"/>
  <c r="F104"/>
  <c r="E104"/>
  <c r="F103"/>
  <c r="E103"/>
  <c r="F101"/>
  <c r="E101"/>
  <c r="F100"/>
  <c r="E100"/>
  <c r="F99"/>
  <c r="E99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1301" i="4"/>
  <c r="E1301"/>
  <c r="F1300"/>
  <c r="E1300"/>
  <c r="F1299"/>
  <c r="E1299"/>
  <c r="F1298"/>
  <c r="E1298"/>
  <c r="F1297"/>
  <c r="E1297"/>
  <c r="F1296"/>
  <c r="E1296"/>
  <c r="F1295"/>
  <c r="E1295"/>
  <c r="F1294"/>
  <c r="E1294"/>
  <c r="F1293"/>
  <c r="E1293"/>
  <c r="F1292"/>
  <c r="E1292"/>
  <c r="F1291"/>
  <c r="E1291"/>
  <c r="F1290"/>
  <c r="E1290"/>
  <c r="F1289"/>
  <c r="E1289"/>
  <c r="F1288"/>
  <c r="E1288"/>
  <c r="F1287"/>
  <c r="E1287"/>
  <c r="F1286"/>
  <c r="E1286"/>
  <c r="F1285"/>
  <c r="E1285"/>
  <c r="F1284"/>
  <c r="E1284"/>
  <c r="F1283"/>
  <c r="E1283"/>
  <c r="F1282"/>
  <c r="E1282"/>
  <c r="F1281"/>
  <c r="E1281"/>
  <c r="F1280"/>
  <c r="E1280"/>
  <c r="F1279"/>
  <c r="E1279"/>
  <c r="F1278"/>
  <c r="E1278"/>
  <c r="F1277"/>
  <c r="E1277"/>
  <c r="F1276"/>
  <c r="E1276"/>
  <c r="F1275"/>
  <c r="E1275"/>
  <c r="F1274"/>
  <c r="E1274"/>
  <c r="F1273"/>
  <c r="E1273"/>
  <c r="F1213"/>
  <c r="E1213"/>
  <c r="F1212"/>
  <c r="E1212"/>
  <c r="F1211"/>
  <c r="E1211"/>
  <c r="F1210"/>
  <c r="E1210"/>
  <c r="F1209"/>
  <c r="E1209"/>
  <c r="F1208"/>
  <c r="E1208"/>
  <c r="F1207"/>
  <c r="E1207"/>
  <c r="F1019"/>
  <c r="E1019"/>
  <c r="F1018"/>
  <c r="E1018"/>
  <c r="F1017"/>
  <c r="E1017"/>
  <c r="F1016"/>
  <c r="E1016"/>
  <c r="F689"/>
  <c r="E689"/>
  <c r="F688"/>
  <c r="E688"/>
  <c r="F687"/>
  <c r="E687"/>
  <c r="F686"/>
  <c r="E686"/>
  <c r="F685"/>
  <c r="E685"/>
  <c r="F684"/>
  <c r="E684"/>
  <c r="F683"/>
  <c r="E683"/>
  <c r="F682"/>
  <c r="E682"/>
  <c r="F681"/>
  <c r="E681"/>
  <c r="F680"/>
  <c r="E680"/>
  <c r="F679"/>
  <c r="E679"/>
  <c r="F678"/>
  <c r="E678"/>
  <c r="F677"/>
  <c r="E677"/>
  <c r="F676"/>
  <c r="E676"/>
  <c r="F675"/>
  <c r="E675"/>
  <c r="F674"/>
  <c r="E674"/>
  <c r="F673"/>
  <c r="E673"/>
  <c r="F672"/>
  <c r="E672"/>
  <c r="F671"/>
  <c r="E671"/>
  <c r="F670"/>
  <c r="E670"/>
  <c r="F669"/>
  <c r="E669"/>
  <c r="F668"/>
  <c r="E668"/>
  <c r="F667"/>
  <c r="E667"/>
  <c r="F666"/>
  <c r="E666"/>
  <c r="F665"/>
  <c r="E665"/>
  <c r="F664"/>
  <c r="E664"/>
  <c r="F663"/>
  <c r="E663"/>
  <c r="F662"/>
  <c r="E662"/>
  <c r="F661"/>
  <c r="E661"/>
  <c r="F660"/>
  <c r="E660"/>
  <c r="F659"/>
  <c r="E659"/>
  <c r="F658"/>
  <c r="E658"/>
  <c r="F657"/>
  <c r="E657"/>
  <c r="F656"/>
  <c r="E656"/>
  <c r="F655"/>
  <c r="E655"/>
  <c r="F654"/>
  <c r="E654"/>
  <c r="F653"/>
  <c r="E653"/>
  <c r="F652"/>
  <c r="E652"/>
  <c r="F651"/>
  <c r="E651"/>
  <c r="F650"/>
  <c r="E650"/>
  <c r="F491"/>
  <c r="E491"/>
  <c r="F490"/>
  <c r="E490"/>
  <c r="F489"/>
  <c r="E489"/>
  <c r="F488"/>
  <c r="E488"/>
  <c r="F487"/>
  <c r="E487"/>
  <c r="F486"/>
  <c r="E486"/>
  <c r="F485"/>
  <c r="E485"/>
  <c r="F484"/>
  <c r="E484"/>
  <c r="F483"/>
  <c r="E483"/>
  <c r="F482"/>
  <c r="E482"/>
  <c r="F481"/>
  <c r="E481"/>
  <c r="F480"/>
  <c r="E480"/>
  <c r="F479"/>
  <c r="E479"/>
  <c r="F478"/>
  <c r="E478"/>
  <c r="F477"/>
  <c r="E477"/>
  <c r="F475"/>
  <c r="E475"/>
  <c r="F474"/>
  <c r="E474"/>
  <c r="F473"/>
  <c r="E473"/>
  <c r="F472"/>
  <c r="E472"/>
  <c r="F471"/>
  <c r="E471"/>
  <c r="F470"/>
  <c r="E470"/>
  <c r="F469"/>
  <c r="E469"/>
  <c r="F468"/>
  <c r="E468"/>
  <c r="F467"/>
  <c r="E467"/>
  <c r="F466"/>
  <c r="E466"/>
  <c r="F465"/>
  <c r="E465"/>
  <c r="F464"/>
  <c r="E464"/>
  <c r="F463"/>
  <c r="E463"/>
  <c r="F462"/>
  <c r="E462"/>
  <c r="F461"/>
  <c r="E461"/>
  <c r="F459"/>
  <c r="E459"/>
  <c r="F458"/>
  <c r="E458"/>
  <c r="F457"/>
  <c r="E457"/>
  <c r="F456"/>
  <c r="E456"/>
  <c r="F455"/>
  <c r="E455"/>
  <c r="F454"/>
  <c r="E454"/>
  <c r="F453"/>
  <c r="E453"/>
  <c r="F452"/>
  <c r="E452"/>
  <c r="F451"/>
  <c r="E451"/>
  <c r="F450"/>
  <c r="E450"/>
  <c r="F449"/>
  <c r="E449"/>
  <c r="F448"/>
  <c r="E448"/>
  <c r="F447"/>
  <c r="E447"/>
  <c r="F446"/>
  <c r="E446"/>
  <c r="F444"/>
  <c r="E444"/>
  <c r="F443"/>
  <c r="E443"/>
  <c r="F442"/>
  <c r="E442"/>
  <c r="F441"/>
  <c r="E441"/>
  <c r="F440"/>
  <c r="E440"/>
  <c r="F439"/>
  <c r="E439"/>
  <c r="F437"/>
  <c r="E437"/>
  <c r="F436"/>
  <c r="E436"/>
  <c r="F435"/>
  <c r="E435"/>
  <c r="F434"/>
  <c r="E434"/>
  <c r="F433"/>
  <c r="E433"/>
  <c r="F897" i="10"/>
  <c r="E897"/>
  <c r="F896"/>
  <c r="E896"/>
  <c r="F895"/>
  <c r="E895"/>
  <c r="F894"/>
  <c r="E894"/>
  <c r="F892"/>
  <c r="E892"/>
  <c r="F891"/>
  <c r="E891"/>
  <c r="F890"/>
  <c r="E890"/>
  <c r="F889"/>
  <c r="E889"/>
  <c r="F887"/>
  <c r="E887"/>
  <c r="F886"/>
  <c r="E886"/>
  <c r="F885"/>
  <c r="E885"/>
  <c r="F884"/>
  <c r="E884"/>
  <c r="F882"/>
  <c r="E882"/>
  <c r="F881"/>
  <c r="E881"/>
  <c r="F880"/>
  <c r="E880"/>
  <c r="F879"/>
  <c r="E879"/>
  <c r="F878"/>
  <c r="E878"/>
  <c r="F877"/>
  <c r="E877"/>
  <c r="F876"/>
  <c r="E876"/>
  <c r="F875"/>
  <c r="E875"/>
  <c r="F874"/>
  <c r="E874"/>
  <c r="F873"/>
  <c r="E873"/>
  <c r="F872"/>
  <c r="E872"/>
  <c r="F869"/>
  <c r="E869"/>
  <c r="F868"/>
  <c r="E868"/>
  <c r="F867"/>
  <c r="E867"/>
  <c r="F866"/>
  <c r="E866"/>
  <c r="F865"/>
  <c r="E865"/>
  <c r="F864"/>
  <c r="E864"/>
  <c r="F863"/>
  <c r="E863"/>
  <c r="F861"/>
  <c r="E861"/>
  <c r="F860"/>
  <c r="E860"/>
  <c r="F859"/>
  <c r="E859"/>
  <c r="F858"/>
  <c r="E858"/>
  <c r="F856"/>
  <c r="E856"/>
  <c r="F855"/>
  <c r="E855"/>
  <c r="F854"/>
  <c r="E854"/>
  <c r="F853"/>
  <c r="E853"/>
  <c r="F851"/>
  <c r="E851"/>
  <c r="F850"/>
  <c r="E850"/>
  <c r="F849"/>
  <c r="E849"/>
  <c r="F848"/>
  <c r="E848"/>
  <c r="F846"/>
  <c r="E846"/>
  <c r="F845"/>
  <c r="E845"/>
  <c r="F844"/>
  <c r="E844"/>
  <c r="F843"/>
  <c r="E843"/>
  <c r="F841"/>
  <c r="E841"/>
  <c r="F840"/>
  <c r="E840"/>
  <c r="F839"/>
  <c r="E839"/>
  <c r="F838"/>
  <c r="E838"/>
  <c r="F835"/>
  <c r="E835"/>
  <c r="F834"/>
  <c r="E834"/>
  <c r="F833"/>
  <c r="E833"/>
  <c r="F831"/>
  <c r="E831"/>
  <c r="F830"/>
  <c r="E830"/>
  <c r="F829"/>
  <c r="E829"/>
  <c r="F828"/>
  <c r="E828"/>
  <c r="F826"/>
  <c r="E826"/>
  <c r="F825"/>
  <c r="E825"/>
  <c r="F824"/>
  <c r="E824"/>
  <c r="F823"/>
  <c r="E823"/>
  <c r="F821"/>
  <c r="E821"/>
  <c r="F820"/>
  <c r="E820"/>
  <c r="F819"/>
  <c r="E819"/>
  <c r="F818"/>
  <c r="E818"/>
  <c r="F817"/>
  <c r="E817"/>
  <c r="F814"/>
  <c r="E814"/>
  <c r="F813"/>
  <c r="E813"/>
  <c r="F812"/>
  <c r="E812"/>
  <c r="F811"/>
  <c r="E811"/>
  <c r="F809"/>
  <c r="E809"/>
  <c r="F808"/>
  <c r="E808"/>
  <c r="F807"/>
  <c r="E807"/>
  <c r="F806"/>
  <c r="E806"/>
  <c r="F805"/>
  <c r="E805"/>
  <c r="F298" i="3"/>
  <c r="E298"/>
  <c r="F297"/>
  <c r="E297"/>
  <c r="F296"/>
  <c r="E296"/>
  <c r="F295"/>
  <c r="E295"/>
  <c r="F294"/>
  <c r="E294"/>
  <c r="F293"/>
  <c r="E293"/>
  <c r="F292"/>
  <c r="E292"/>
  <c r="F291"/>
  <c r="E291"/>
  <c r="F290"/>
  <c r="E290"/>
  <c r="F288"/>
  <c r="E288"/>
  <c r="F287"/>
  <c r="E287"/>
  <c r="F286"/>
  <c r="E286"/>
  <c r="F285"/>
  <c r="E285"/>
  <c r="F284"/>
  <c r="E284"/>
  <c r="F283"/>
  <c r="E283"/>
  <c r="F282"/>
  <c r="E282"/>
  <c r="F281"/>
  <c r="E281"/>
  <c r="F280"/>
  <c r="E280"/>
  <c r="F279"/>
  <c r="E279"/>
  <c r="F278"/>
  <c r="E278"/>
  <c r="F277"/>
  <c r="E277"/>
  <c r="F276"/>
  <c r="E276"/>
  <c r="F275"/>
  <c r="E275"/>
  <c r="F274"/>
  <c r="E274"/>
  <c r="F256"/>
  <c r="E256"/>
  <c r="F255"/>
  <c r="E255"/>
  <c r="F254"/>
  <c r="E254"/>
  <c r="F253"/>
  <c r="E253"/>
  <c r="F252"/>
  <c r="E252"/>
  <c r="F251"/>
  <c r="E251"/>
  <c r="F250"/>
  <c r="E250"/>
  <c r="F249"/>
  <c r="E249"/>
  <c r="F248"/>
  <c r="E248"/>
  <c r="F247"/>
  <c r="E247"/>
  <c r="F246"/>
  <c r="E246"/>
  <c r="F245"/>
  <c r="E245"/>
  <c r="F244"/>
  <c r="E244"/>
  <c r="F243"/>
  <c r="E243"/>
  <c r="F242"/>
  <c r="E242"/>
  <c r="F239"/>
  <c r="E239"/>
  <c r="F238"/>
  <c r="E238"/>
  <c r="F237"/>
  <c r="E237"/>
  <c r="F236"/>
  <c r="E236"/>
  <c r="F235"/>
  <c r="E235"/>
  <c r="F234"/>
  <c r="E234"/>
  <c r="F233"/>
  <c r="E233"/>
  <c r="F232"/>
  <c r="E232"/>
  <c r="F231"/>
  <c r="E231"/>
  <c r="F230"/>
  <c r="E230"/>
  <c r="F229"/>
  <c r="E229"/>
  <c r="F228"/>
  <c r="E228"/>
  <c r="F227"/>
  <c r="E227"/>
  <c r="F226"/>
  <c r="E226"/>
  <c r="F225"/>
  <c r="E225"/>
  <c r="F366" i="2"/>
  <c r="E366"/>
  <c r="F365"/>
  <c r="E365"/>
  <c r="F364"/>
  <c r="E364"/>
  <c r="F363"/>
  <c r="E363"/>
  <c r="F361"/>
  <c r="E361"/>
  <c r="F360"/>
  <c r="E360"/>
  <c r="F358"/>
  <c r="E358"/>
  <c r="F357"/>
  <c r="E357"/>
  <c r="F33" i="8" l="1"/>
  <c r="F32"/>
  <c r="F31"/>
  <c r="F30"/>
  <c r="F29"/>
  <c r="F28"/>
  <c r="F27"/>
  <c r="F26"/>
  <c r="F25"/>
  <c r="F24"/>
  <c r="F23"/>
  <c r="F22"/>
  <c r="F104" i="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354" i="2"/>
  <c r="E354"/>
  <c r="F353"/>
  <c r="E353"/>
  <c r="F351"/>
  <c r="E351"/>
  <c r="F350"/>
  <c r="E350"/>
  <c r="F349"/>
  <c r="E349"/>
  <c r="F348"/>
  <c r="E348"/>
  <c r="F346"/>
  <c r="E346"/>
  <c r="F345"/>
  <c r="E345"/>
  <c r="F344"/>
  <c r="E344"/>
  <c r="F343"/>
  <c r="E343"/>
  <c r="F341"/>
  <c r="E341"/>
  <c r="F340"/>
  <c r="E340"/>
  <c r="F339"/>
  <c r="E339"/>
  <c r="F338"/>
  <c r="E338"/>
  <c r="F335"/>
  <c r="E335"/>
  <c r="F334"/>
  <c r="E334"/>
  <c r="F333"/>
  <c r="E333"/>
  <c r="F332"/>
  <c r="E332"/>
  <c r="F331"/>
  <c r="E331"/>
  <c r="F330"/>
  <c r="E330"/>
  <c r="F329"/>
  <c r="E329"/>
  <c r="F328"/>
  <c r="E328"/>
  <c r="F327"/>
  <c r="E327"/>
  <c r="F325"/>
  <c r="E325"/>
  <c r="F324"/>
  <c r="E324"/>
  <c r="F323"/>
  <c r="E323"/>
  <c r="F322"/>
  <c r="E322"/>
  <c r="F321"/>
  <c r="E321"/>
  <c r="F320"/>
  <c r="E320"/>
  <c r="F319"/>
  <c r="E319"/>
  <c r="F318"/>
  <c r="E318"/>
  <c r="F317"/>
  <c r="E317"/>
  <c r="F314"/>
  <c r="E314"/>
  <c r="F313"/>
  <c r="E313"/>
  <c r="F312"/>
  <c r="E312"/>
  <c r="F311"/>
  <c r="E311"/>
  <c r="F310"/>
  <c r="E310"/>
  <c r="F309"/>
  <c r="E309"/>
  <c r="F308"/>
  <c r="E308"/>
  <c r="F307"/>
  <c r="E307"/>
  <c r="F306"/>
  <c r="E306"/>
  <c r="F303"/>
  <c r="E303"/>
  <c r="F302"/>
  <c r="E302"/>
  <c r="F301"/>
  <c r="E301"/>
  <c r="F300"/>
  <c r="E300"/>
  <c r="F299"/>
  <c r="E299"/>
  <c r="F298"/>
  <c r="E298"/>
  <c r="F297"/>
  <c r="E297"/>
  <c r="F296"/>
  <c r="E296"/>
  <c r="F295"/>
  <c r="E295"/>
  <c r="F294"/>
  <c r="E294"/>
  <c r="F293"/>
  <c r="E293"/>
  <c r="F292"/>
  <c r="E292"/>
  <c r="F291"/>
  <c r="E291"/>
  <c r="F290"/>
  <c r="E290"/>
  <c r="F289"/>
  <c r="E289"/>
  <c r="F288"/>
  <c r="E288"/>
  <c r="F287"/>
  <c r="E287"/>
  <c r="F286"/>
  <c r="E286"/>
  <c r="F285"/>
  <c r="E285"/>
  <c r="F284"/>
  <c r="E284"/>
  <c r="F283"/>
  <c r="E283"/>
  <c r="F282"/>
  <c r="E282"/>
  <c r="F281"/>
  <c r="E281"/>
  <c r="F280"/>
  <c r="E280"/>
  <c r="F279"/>
  <c r="E279"/>
  <c r="F278"/>
  <c r="E278"/>
  <c r="F277"/>
  <c r="E277"/>
  <c r="F276"/>
  <c r="E276"/>
  <c r="F275"/>
  <c r="E275"/>
  <c r="F274"/>
  <c r="E274"/>
  <c r="F273"/>
  <c r="E273"/>
  <c r="F272"/>
  <c r="E272"/>
  <c r="F271"/>
  <c r="E271"/>
  <c r="F270"/>
  <c r="E270"/>
  <c r="F269"/>
  <c r="E269"/>
  <c r="F268"/>
  <c r="E268"/>
  <c r="F266"/>
  <c r="E266"/>
  <c r="F265"/>
  <c r="E265"/>
  <c r="F264"/>
  <c r="E264"/>
  <c r="F263"/>
  <c r="E263"/>
  <c r="F262"/>
  <c r="E262"/>
  <c r="F261"/>
  <c r="E261"/>
  <c r="F260"/>
  <c r="E260"/>
  <c r="F259"/>
  <c r="E259"/>
  <c r="F258"/>
  <c r="E258"/>
  <c r="F257"/>
  <c r="E257"/>
  <c r="F256"/>
  <c r="E256"/>
  <c r="F255"/>
  <c r="E255"/>
  <c r="F254"/>
  <c r="E254"/>
  <c r="F253"/>
  <c r="E253"/>
  <c r="F252"/>
  <c r="E252"/>
  <c r="F251"/>
  <c r="E251"/>
  <c r="F250"/>
  <c r="E250"/>
  <c r="F249"/>
  <c r="E249"/>
  <c r="F248"/>
  <c r="E248"/>
  <c r="F247"/>
  <c r="E247"/>
  <c r="F246"/>
  <c r="E246"/>
  <c r="F245"/>
  <c r="E245"/>
  <c r="F244"/>
  <c r="E244"/>
  <c r="F243"/>
  <c r="E243"/>
  <c r="F242"/>
  <c r="E242"/>
  <c r="F241"/>
  <c r="E241"/>
  <c r="F240"/>
  <c r="E240"/>
  <c r="F239"/>
  <c r="E239"/>
  <c r="F238"/>
  <c r="E238"/>
  <c r="F237"/>
  <c r="E237"/>
  <c r="F236"/>
  <c r="E236"/>
  <c r="F235"/>
  <c r="E235"/>
  <c r="F234"/>
  <c r="E234"/>
  <c r="F233"/>
  <c r="E233"/>
  <c r="F232"/>
  <c r="E232"/>
  <c r="F231"/>
  <c r="E231"/>
  <c r="F227"/>
  <c r="E227"/>
  <c r="F228"/>
  <c r="E228"/>
  <c r="F225"/>
  <c r="E225"/>
  <c r="F226"/>
  <c r="E226"/>
  <c r="F223"/>
  <c r="E223"/>
  <c r="F224"/>
  <c r="E224"/>
  <c r="F221"/>
  <c r="E221"/>
  <c r="F222"/>
  <c r="E222"/>
  <c r="F219"/>
  <c r="E219"/>
  <c r="F220"/>
  <c r="E220"/>
  <c r="F218"/>
  <c r="E218"/>
  <c r="F216"/>
  <c r="E216"/>
  <c r="F217"/>
  <c r="E217"/>
  <c r="F214"/>
  <c r="E214"/>
  <c r="F215"/>
  <c r="E215"/>
  <c r="F212"/>
  <c r="E212"/>
  <c r="F213"/>
  <c r="E213"/>
  <c r="F210"/>
  <c r="E210"/>
  <c r="F211"/>
  <c r="E211"/>
  <c r="F208"/>
  <c r="E208"/>
  <c r="F209"/>
  <c r="E209"/>
  <c r="F206"/>
  <c r="E206"/>
  <c r="F207"/>
  <c r="E207"/>
  <c r="F204"/>
  <c r="E204"/>
  <c r="F205"/>
  <c r="E205"/>
  <c r="F202"/>
  <c r="E202"/>
  <c r="F203"/>
  <c r="E203"/>
  <c r="F200"/>
  <c r="E200"/>
  <c r="F201"/>
  <c r="E201"/>
  <c r="F198"/>
  <c r="E198"/>
  <c r="F199"/>
  <c r="E199"/>
  <c r="F196"/>
  <c r="E196"/>
  <c r="F197"/>
  <c r="E197"/>
  <c r="F195"/>
  <c r="E195"/>
  <c r="F194"/>
  <c r="E194"/>
  <c r="F193"/>
  <c r="E193"/>
  <c r="F192"/>
  <c r="E192"/>
  <c r="F1049" i="6"/>
  <c r="E1049"/>
  <c r="F1048"/>
  <c r="E1048"/>
  <c r="F1047"/>
  <c r="E1047"/>
  <c r="F1046"/>
  <c r="E1046"/>
  <c r="F1038"/>
  <c r="E1038"/>
  <c r="F1037"/>
  <c r="E1037"/>
  <c r="F1036"/>
  <c r="E1036"/>
  <c r="F1035"/>
  <c r="E1035"/>
  <c r="F1034"/>
  <c r="E1034"/>
  <c r="F1033"/>
  <c r="E1033"/>
  <c r="F1032"/>
  <c r="E1032"/>
  <c r="F1031"/>
  <c r="E1031"/>
  <c r="F1030"/>
  <c r="E1030"/>
  <c r="F1029"/>
  <c r="E1029"/>
  <c r="F1028"/>
  <c r="E1028"/>
  <c r="F1027"/>
  <c r="E1027"/>
  <c r="F1026"/>
  <c r="E1026"/>
  <c r="F1025"/>
  <c r="E1025"/>
  <c r="F1024"/>
  <c r="E1024"/>
  <c r="F1023"/>
  <c r="E1023"/>
  <c r="F1022"/>
  <c r="E1022"/>
  <c r="F1021"/>
  <c r="E1021"/>
  <c r="F1020"/>
  <c r="E1020"/>
  <c r="F1019"/>
  <c r="E1019"/>
  <c r="F1018"/>
  <c r="E1018"/>
  <c r="F1017"/>
  <c r="E1017"/>
  <c r="F1016"/>
  <c r="E1016"/>
  <c r="F1015"/>
  <c r="E1015"/>
  <c r="F1014"/>
  <c r="E1014"/>
  <c r="F1013"/>
  <c r="E1013"/>
  <c r="F1012"/>
  <c r="E1012"/>
  <c r="F1011"/>
  <c r="E1011"/>
  <c r="F1010"/>
  <c r="E1010"/>
  <c r="F1009"/>
  <c r="E1009"/>
  <c r="F1008"/>
  <c r="E1008"/>
  <c r="F1007"/>
  <c r="E1007"/>
  <c r="F1006"/>
  <c r="E1006"/>
  <c r="F1005"/>
  <c r="E1005"/>
  <c r="F1004"/>
  <c r="E1004"/>
  <c r="F1003"/>
  <c r="E1003"/>
  <c r="F1002"/>
  <c r="E1002"/>
  <c r="F1001"/>
  <c r="E1001"/>
  <c r="F1000"/>
  <c r="E1000"/>
  <c r="F999"/>
  <c r="E999"/>
  <c r="F998"/>
  <c r="E998"/>
  <c r="F997"/>
  <c r="E997"/>
  <c r="F996"/>
  <c r="E996"/>
  <c r="F995"/>
  <c r="E995"/>
  <c r="F994"/>
  <c r="E994"/>
  <c r="F993"/>
  <c r="E993"/>
  <c r="F992"/>
  <c r="E992"/>
  <c r="F991"/>
  <c r="E991"/>
  <c r="F990"/>
  <c r="E990"/>
  <c r="F989"/>
  <c r="E989"/>
  <c r="F988"/>
  <c r="E988"/>
  <c r="F987"/>
  <c r="E987"/>
  <c r="F986"/>
  <c r="E986"/>
  <c r="F985"/>
  <c r="E985"/>
  <c r="F984"/>
  <c r="E984"/>
  <c r="F983"/>
  <c r="E983"/>
  <c r="F982"/>
  <c r="E982"/>
  <c r="F981"/>
  <c r="E981"/>
  <c r="F980"/>
  <c r="E980"/>
  <c r="F979"/>
  <c r="E979"/>
  <c r="F978"/>
  <c r="E978"/>
  <c r="F977"/>
  <c r="E977"/>
  <c r="F976"/>
  <c r="E976"/>
  <c r="F975"/>
  <c r="E975"/>
  <c r="F974"/>
  <c r="E974"/>
  <c r="F973"/>
  <c r="E973"/>
  <c r="F972"/>
  <c r="E972"/>
  <c r="F971"/>
  <c r="E971"/>
  <c r="F970"/>
  <c r="E970"/>
  <c r="F969"/>
  <c r="E969"/>
  <c r="F968"/>
  <c r="E968"/>
  <c r="F967"/>
  <c r="E967"/>
  <c r="F966"/>
  <c r="E966"/>
  <c r="F965"/>
  <c r="E965"/>
  <c r="F964"/>
  <c r="E964"/>
  <c r="F963"/>
  <c r="E963"/>
  <c r="F962"/>
  <c r="E962"/>
  <c r="F961"/>
  <c r="E961"/>
  <c r="F960"/>
  <c r="E960"/>
  <c r="F959"/>
  <c r="E959"/>
  <c r="F958"/>
  <c r="E958"/>
  <c r="F957"/>
  <c r="E957"/>
  <c r="F956"/>
  <c r="E956"/>
  <c r="F955"/>
  <c r="E955"/>
  <c r="F954"/>
  <c r="E954"/>
  <c r="F953"/>
  <c r="E953"/>
  <c r="F952"/>
  <c r="E952"/>
  <c r="F951"/>
  <c r="E951"/>
  <c r="F950"/>
  <c r="E950"/>
  <c r="F949"/>
  <c r="E949"/>
  <c r="F948"/>
  <c r="E948"/>
  <c r="F947"/>
  <c r="E947"/>
  <c r="F946"/>
  <c r="E946"/>
  <c r="F945"/>
  <c r="E945"/>
  <c r="F944"/>
  <c r="E944"/>
  <c r="F943"/>
  <c r="E943"/>
  <c r="F942"/>
  <c r="E942"/>
  <c r="F941"/>
  <c r="E941"/>
  <c r="F940"/>
  <c r="E940"/>
  <c r="F939"/>
  <c r="E939"/>
  <c r="F938"/>
  <c r="E938"/>
  <c r="F937"/>
  <c r="E937"/>
  <c r="F936"/>
  <c r="E936"/>
  <c r="F935"/>
  <c r="E935"/>
  <c r="F934"/>
  <c r="E934"/>
  <c r="F933"/>
  <c r="E933"/>
  <c r="F932"/>
  <c r="E932"/>
  <c r="F931"/>
  <c r="E931"/>
  <c r="F930"/>
  <c r="E930"/>
  <c r="F929"/>
  <c r="E929"/>
  <c r="F928"/>
  <c r="E928"/>
  <c r="F927"/>
  <c r="E927"/>
  <c r="F926"/>
  <c r="E926"/>
  <c r="F925"/>
  <c r="E925"/>
  <c r="F924"/>
  <c r="E924"/>
  <c r="F923"/>
  <c r="E923"/>
  <c r="F922"/>
  <c r="E922"/>
  <c r="F921"/>
  <c r="E921"/>
  <c r="F920"/>
  <c r="E920"/>
  <c r="F919"/>
  <c r="E919"/>
  <c r="F918"/>
  <c r="E918"/>
  <c r="F917"/>
  <c r="E917"/>
  <c r="F916"/>
  <c r="E916"/>
  <c r="F915"/>
  <c r="E915"/>
  <c r="F914"/>
  <c r="E914"/>
  <c r="F913"/>
  <c r="E913"/>
  <c r="F912"/>
  <c r="E912"/>
  <c r="F911"/>
  <c r="E911"/>
  <c r="F910"/>
  <c r="E910"/>
  <c r="F909"/>
  <c r="E909"/>
  <c r="F908"/>
  <c r="E908"/>
  <c r="F907"/>
  <c r="E907"/>
  <c r="F906"/>
  <c r="E906"/>
  <c r="F905"/>
  <c r="E905"/>
  <c r="F904"/>
  <c r="E904"/>
  <c r="F903"/>
  <c r="E903"/>
  <c r="F902"/>
  <c r="E902"/>
  <c r="F901"/>
  <c r="E901"/>
  <c r="F900"/>
  <c r="E900"/>
  <c r="F899"/>
  <c r="E899"/>
  <c r="F898"/>
  <c r="E898"/>
  <c r="F897"/>
  <c r="E897"/>
  <c r="F896"/>
  <c r="E896"/>
  <c r="F895"/>
  <c r="E895"/>
  <c r="F894"/>
  <c r="E894"/>
  <c r="F893"/>
  <c r="E893"/>
  <c r="F892"/>
  <c r="E892"/>
  <c r="F891"/>
  <c r="E891"/>
  <c r="F890"/>
  <c r="E890"/>
  <c r="F889"/>
  <c r="E889"/>
  <c r="F888"/>
  <c r="E888"/>
  <c r="F887"/>
  <c r="E887"/>
  <c r="F886"/>
  <c r="E886"/>
  <c r="F885"/>
  <c r="E885"/>
  <c r="F884"/>
  <c r="E884"/>
  <c r="F883"/>
  <c r="E883"/>
  <c r="F882"/>
  <c r="E882"/>
  <c r="F881"/>
  <c r="E881"/>
  <c r="F880"/>
  <c r="E880"/>
  <c r="F879"/>
  <c r="E879"/>
  <c r="F878"/>
  <c r="E878"/>
  <c r="F877"/>
  <c r="E877"/>
  <c r="F876"/>
  <c r="E876"/>
  <c r="F875"/>
  <c r="E875"/>
  <c r="F874"/>
  <c r="E874"/>
  <c r="F873"/>
  <c r="E873"/>
  <c r="F872"/>
  <c r="E872"/>
  <c r="F871"/>
  <c r="E871"/>
  <c r="F870"/>
  <c r="E870"/>
  <c r="F869"/>
  <c r="E869"/>
  <c r="F868"/>
  <c r="E868"/>
  <c r="F867"/>
  <c r="E867"/>
  <c r="F866"/>
  <c r="E866"/>
  <c r="F865"/>
  <c r="E865"/>
  <c r="F864"/>
  <c r="E864"/>
  <c r="F863"/>
  <c r="E863"/>
  <c r="F862"/>
  <c r="E862"/>
  <c r="F861"/>
  <c r="E861"/>
  <c r="F860"/>
  <c r="E860"/>
  <c r="F859"/>
  <c r="E859"/>
  <c r="F858"/>
  <c r="E858"/>
  <c r="F857"/>
  <c r="E857"/>
  <c r="F856"/>
  <c r="E856"/>
  <c r="F855"/>
  <c r="E855"/>
  <c r="F854"/>
  <c r="E854"/>
  <c r="F853"/>
  <c r="E853"/>
  <c r="F852"/>
  <c r="E852"/>
  <c r="F851"/>
  <c r="E851"/>
  <c r="F850"/>
  <c r="E850"/>
  <c r="F849"/>
  <c r="E849"/>
  <c r="F848"/>
  <c r="E848"/>
  <c r="F847"/>
  <c r="E847"/>
  <c r="F846"/>
  <c r="E846"/>
  <c r="F845"/>
  <c r="E845"/>
  <c r="F844"/>
  <c r="E844"/>
  <c r="F843"/>
  <c r="E843"/>
  <c r="F842"/>
  <c r="E842"/>
  <c r="F841"/>
  <c r="E841"/>
  <c r="F840"/>
  <c r="E840"/>
  <c r="F839"/>
  <c r="E839"/>
  <c r="F838"/>
  <c r="E838"/>
  <c r="F837"/>
  <c r="E837"/>
  <c r="F836"/>
  <c r="E836"/>
  <c r="F835"/>
  <c r="E835"/>
  <c r="F834"/>
  <c r="E834"/>
  <c r="F833"/>
  <c r="E833"/>
  <c r="F832"/>
  <c r="E832"/>
  <c r="F831"/>
  <c r="E831"/>
  <c r="F830"/>
  <c r="E830"/>
  <c r="F829"/>
  <c r="E829"/>
  <c r="F828"/>
  <c r="E828"/>
  <c r="F827"/>
  <c r="E827"/>
  <c r="F826"/>
  <c r="E826"/>
  <c r="F825"/>
  <c r="E825"/>
  <c r="F824"/>
  <c r="E824"/>
  <c r="F823"/>
  <c r="E823"/>
  <c r="F822"/>
  <c r="E822"/>
  <c r="F821"/>
  <c r="E821"/>
  <c r="F820"/>
  <c r="E820"/>
  <c r="F819"/>
  <c r="E819"/>
  <c r="F818"/>
  <c r="E818"/>
  <c r="F817"/>
  <c r="E817"/>
  <c r="F816"/>
  <c r="E816"/>
  <c r="F815"/>
  <c r="E815"/>
  <c r="F814"/>
  <c r="E814"/>
  <c r="F813"/>
  <c r="E813"/>
  <c r="F812"/>
  <c r="E812"/>
  <c r="F811"/>
  <c r="E811"/>
  <c r="F810"/>
  <c r="E810"/>
  <c r="F809"/>
  <c r="E809"/>
  <c r="F808"/>
  <c r="E808"/>
  <c r="F807"/>
  <c r="E807"/>
  <c r="F806"/>
  <c r="E806"/>
  <c r="F805"/>
  <c r="E805"/>
  <c r="F804"/>
  <c r="E804"/>
  <c r="F803"/>
  <c r="E803"/>
  <c r="F802"/>
  <c r="E802"/>
  <c r="F801"/>
  <c r="E801"/>
  <c r="F800"/>
  <c r="E800"/>
  <c r="F799"/>
  <c r="E799"/>
  <c r="F798"/>
  <c r="E798"/>
  <c r="F797"/>
  <c r="E797"/>
  <c r="F796"/>
  <c r="E796"/>
  <c r="F795"/>
  <c r="E795"/>
  <c r="F794"/>
  <c r="E794"/>
  <c r="F793"/>
  <c r="E793"/>
  <c r="F792"/>
  <c r="E792"/>
  <c r="F791"/>
  <c r="E791"/>
  <c r="F790"/>
  <c r="E790"/>
  <c r="F789"/>
  <c r="E789"/>
  <c r="F788"/>
  <c r="E788"/>
  <c r="F787"/>
  <c r="E787"/>
  <c r="F786"/>
  <c r="E786"/>
  <c r="F785"/>
  <c r="E785"/>
  <c r="F784"/>
  <c r="E784"/>
  <c r="F783"/>
  <c r="E783"/>
  <c r="F782"/>
  <c r="E782"/>
  <c r="F781"/>
  <c r="E781"/>
  <c r="F780"/>
  <c r="E780"/>
  <c r="F779"/>
  <c r="E779"/>
  <c r="F778"/>
  <c r="E778"/>
  <c r="F777"/>
  <c r="E777"/>
  <c r="F776"/>
  <c r="E776"/>
  <c r="F775"/>
  <c r="E775"/>
  <c r="F774"/>
  <c r="E774"/>
  <c r="F773"/>
  <c r="E773"/>
  <c r="F772"/>
  <c r="E772"/>
  <c r="F771"/>
  <c r="E771"/>
  <c r="F770"/>
  <c r="E770"/>
  <c r="F769"/>
  <c r="E769"/>
  <c r="F768"/>
  <c r="E768"/>
  <c r="F767"/>
  <c r="E767"/>
  <c r="F766"/>
  <c r="E766"/>
  <c r="F765"/>
  <c r="E765"/>
  <c r="F764"/>
  <c r="E764"/>
  <c r="F763"/>
  <c r="E763"/>
  <c r="F762"/>
  <c r="E762"/>
  <c r="F761"/>
  <c r="E761"/>
  <c r="F760"/>
  <c r="E760"/>
  <c r="F759"/>
  <c r="E759"/>
  <c r="F758"/>
  <c r="E758"/>
  <c r="F757"/>
  <c r="E757"/>
  <c r="F756"/>
  <c r="E756"/>
  <c r="F755"/>
  <c r="E755"/>
  <c r="F754"/>
  <c r="E754"/>
  <c r="F753"/>
  <c r="E753"/>
  <c r="F752"/>
  <c r="E752"/>
  <c r="F751"/>
  <c r="E751"/>
  <c r="F750"/>
  <c r="E750"/>
  <c r="F749"/>
  <c r="E749"/>
  <c r="F748"/>
  <c r="E748"/>
  <c r="F747"/>
  <c r="E747"/>
  <c r="F746"/>
  <c r="E746"/>
  <c r="F745"/>
  <c r="E745"/>
  <c r="F744"/>
  <c r="E744"/>
  <c r="F743"/>
  <c r="E743"/>
  <c r="F742"/>
  <c r="E742"/>
  <c r="F741"/>
  <c r="E741"/>
  <c r="F740"/>
  <c r="E740"/>
  <c r="F739"/>
  <c r="E739"/>
  <c r="F738"/>
  <c r="E738"/>
  <c r="F737"/>
  <c r="E737"/>
  <c r="F736"/>
  <c r="E736"/>
  <c r="F735"/>
  <c r="E735"/>
  <c r="F734"/>
  <c r="E734"/>
  <c r="F733"/>
  <c r="E733"/>
  <c r="F732"/>
  <c r="E732"/>
  <c r="F731"/>
  <c r="E731"/>
  <c r="F730"/>
  <c r="E730"/>
  <c r="F729"/>
  <c r="E729"/>
  <c r="F728"/>
  <c r="E728"/>
  <c r="F727"/>
  <c r="E727"/>
  <c r="F726"/>
  <c r="E726"/>
  <c r="F725"/>
  <c r="E725"/>
  <c r="F724"/>
  <c r="E724"/>
  <c r="F723"/>
  <c r="E723"/>
  <c r="F722"/>
  <c r="E722"/>
  <c r="F721"/>
  <c r="E721"/>
  <c r="F720"/>
  <c r="E720"/>
  <c r="F719"/>
  <c r="E719"/>
  <c r="F718"/>
  <c r="E718"/>
  <c r="F717"/>
  <c r="E717"/>
  <c r="F716"/>
  <c r="E716"/>
  <c r="F715"/>
  <c r="E715"/>
  <c r="F714"/>
  <c r="E714"/>
  <c r="F713"/>
  <c r="E713"/>
  <c r="F712"/>
  <c r="E712"/>
  <c r="F711"/>
  <c r="E711"/>
  <c r="F710"/>
  <c r="E710"/>
  <c r="F709"/>
  <c r="E709"/>
  <c r="F708"/>
  <c r="E708"/>
  <c r="F707"/>
  <c r="E707"/>
  <c r="F706"/>
  <c r="E706"/>
  <c r="F705"/>
  <c r="E705"/>
  <c r="F704"/>
  <c r="E704"/>
  <c r="F703"/>
  <c r="E703"/>
  <c r="F702"/>
  <c r="E702"/>
  <c r="F701"/>
  <c r="E701"/>
  <c r="F700"/>
  <c r="E700"/>
  <c r="F699"/>
  <c r="E699"/>
  <c r="F698"/>
  <c r="E698"/>
  <c r="F697"/>
  <c r="E697"/>
  <c r="F696"/>
  <c r="E696"/>
  <c r="F695"/>
  <c r="E695"/>
  <c r="F694"/>
  <c r="E694"/>
  <c r="F693"/>
  <c r="E693"/>
  <c r="F692"/>
  <c r="E692"/>
  <c r="F691"/>
  <c r="E691"/>
  <c r="F690"/>
  <c r="E690"/>
  <c r="F689"/>
  <c r="E689"/>
  <c r="F688"/>
  <c r="E688"/>
  <c r="F687"/>
  <c r="E687"/>
  <c r="F686"/>
  <c r="E686"/>
  <c r="F685"/>
  <c r="E685"/>
  <c r="F684"/>
  <c r="E684"/>
  <c r="F683"/>
  <c r="E683"/>
  <c r="F682"/>
  <c r="E682"/>
  <c r="F681"/>
  <c r="E681"/>
  <c r="F680"/>
  <c r="E680"/>
  <c r="F679"/>
  <c r="E679"/>
  <c r="F678"/>
  <c r="E678"/>
  <c r="F677"/>
  <c r="E677"/>
  <c r="F676"/>
  <c r="E676"/>
  <c r="F675"/>
  <c r="E675"/>
  <c r="F674"/>
  <c r="E674"/>
  <c r="F673"/>
  <c r="E673"/>
  <c r="F672"/>
  <c r="E672"/>
  <c r="F671"/>
  <c r="E671"/>
  <c r="F670"/>
  <c r="E670"/>
  <c r="F669"/>
  <c r="E669"/>
  <c r="F668"/>
  <c r="E668"/>
  <c r="F667"/>
  <c r="E667"/>
  <c r="F666"/>
  <c r="E666"/>
  <c r="F665"/>
  <c r="E665"/>
  <c r="F664"/>
  <c r="E664"/>
  <c r="F663"/>
  <c r="E663"/>
  <c r="F662"/>
  <c r="E662"/>
  <c r="F661"/>
  <c r="E661"/>
  <c r="F660"/>
  <c r="E660"/>
  <c r="F659"/>
  <c r="E659"/>
  <c r="F658"/>
  <c r="E658"/>
  <c r="F657"/>
  <c r="E657"/>
  <c r="F656"/>
  <c r="E656"/>
  <c r="F655"/>
  <c r="E655"/>
  <c r="F654"/>
  <c r="E654"/>
  <c r="F653"/>
  <c r="E653"/>
  <c r="F652"/>
  <c r="E652"/>
  <c r="F651"/>
  <c r="E651"/>
  <c r="F650"/>
  <c r="E650"/>
  <c r="F649"/>
  <c r="E649"/>
  <c r="F648"/>
  <c r="E648"/>
  <c r="F647"/>
  <c r="E647"/>
  <c r="F646"/>
  <c r="E646"/>
  <c r="F645"/>
  <c r="E645"/>
  <c r="F644"/>
  <c r="E644"/>
  <c r="F643"/>
  <c r="E643"/>
  <c r="F642"/>
  <c r="E642"/>
  <c r="F641"/>
  <c r="E641"/>
  <c r="F640"/>
  <c r="E640"/>
  <c r="F639"/>
  <c r="E639"/>
  <c r="F638"/>
  <c r="E638"/>
  <c r="F637"/>
  <c r="E637"/>
  <c r="F636"/>
  <c r="E636"/>
  <c r="F635"/>
  <c r="E635"/>
  <c r="F634"/>
  <c r="E634"/>
  <c r="F633"/>
  <c r="E633"/>
  <c r="F632"/>
  <c r="E632"/>
  <c r="F631"/>
  <c r="E631"/>
  <c r="F630"/>
  <c r="E630"/>
  <c r="F629"/>
  <c r="E629"/>
  <c r="F628"/>
  <c r="E628"/>
  <c r="F627"/>
  <c r="E627"/>
  <c r="F626"/>
  <c r="E626"/>
  <c r="F625"/>
  <c r="E625"/>
  <c r="F624"/>
  <c r="E624"/>
  <c r="F623"/>
  <c r="E623"/>
  <c r="F622"/>
  <c r="E622"/>
  <c r="F621"/>
  <c r="E621"/>
  <c r="F620"/>
  <c r="E620"/>
  <c r="F619"/>
  <c r="E619"/>
  <c r="F618"/>
  <c r="E618"/>
  <c r="F617"/>
  <c r="E617"/>
  <c r="F616"/>
  <c r="E616"/>
  <c r="F615"/>
  <c r="E615"/>
  <c r="F614"/>
  <c r="E614"/>
  <c r="F613"/>
  <c r="E613"/>
  <c r="F612"/>
  <c r="E612"/>
  <c r="F611"/>
  <c r="E611"/>
  <c r="F610"/>
  <c r="E610"/>
  <c r="F609"/>
  <c r="E609"/>
  <c r="F608"/>
  <c r="E608"/>
  <c r="F607"/>
  <c r="E607"/>
  <c r="F606"/>
  <c r="E606"/>
  <c r="F605"/>
  <c r="E605"/>
  <c r="F604"/>
  <c r="E604"/>
  <c r="F603"/>
  <c r="E603"/>
  <c r="F602"/>
  <c r="E602"/>
  <c r="F601"/>
  <c r="E601"/>
  <c r="F600"/>
  <c r="E600"/>
  <c r="F599"/>
  <c r="E599"/>
  <c r="F598"/>
  <c r="E598"/>
  <c r="F597"/>
  <c r="E597"/>
  <c r="F596"/>
  <c r="E596"/>
  <c r="F595"/>
  <c r="E595"/>
  <c r="F594"/>
  <c r="E594"/>
  <c r="F593"/>
  <c r="E593"/>
  <c r="F592"/>
  <c r="E592"/>
  <c r="F591"/>
  <c r="E591"/>
  <c r="F590"/>
  <c r="E590"/>
  <c r="F589"/>
  <c r="E589"/>
  <c r="F588"/>
  <c r="E588"/>
  <c r="F587"/>
  <c r="E587"/>
  <c r="F586"/>
  <c r="E586"/>
  <c r="F585"/>
  <c r="E585"/>
  <c r="F584"/>
  <c r="E584"/>
  <c r="F583"/>
  <c r="E583"/>
  <c r="F582"/>
  <c r="E582"/>
  <c r="F581"/>
  <c r="E581"/>
  <c r="F580"/>
  <c r="E580"/>
  <c r="F579"/>
  <c r="E579"/>
  <c r="F578"/>
  <c r="E578"/>
  <c r="F577"/>
  <c r="E577"/>
  <c r="F576"/>
  <c r="E576"/>
  <c r="F575"/>
  <c r="E575"/>
  <c r="F574"/>
  <c r="E574"/>
  <c r="F573"/>
  <c r="E573"/>
  <c r="F572"/>
  <c r="E572"/>
  <c r="F571"/>
  <c r="E571"/>
  <c r="F570"/>
  <c r="E570"/>
  <c r="F569"/>
  <c r="E569"/>
  <c r="F568"/>
  <c r="E568"/>
  <c r="F567"/>
  <c r="E567"/>
  <c r="F566"/>
  <c r="E566"/>
  <c r="F565"/>
  <c r="E565"/>
  <c r="F564"/>
  <c r="E564"/>
  <c r="F563"/>
  <c r="E563"/>
  <c r="F562"/>
  <c r="E562"/>
  <c r="F561"/>
  <c r="E561"/>
  <c r="F560"/>
  <c r="E560"/>
  <c r="F559"/>
  <c r="E559"/>
  <c r="F558"/>
  <c r="E558"/>
  <c r="F557"/>
  <c r="E557"/>
  <c r="F556"/>
  <c r="E556"/>
  <c r="F555"/>
  <c r="E555"/>
  <c r="F554"/>
  <c r="E554"/>
  <c r="F553"/>
  <c r="E553"/>
  <c r="F552"/>
  <c r="E552"/>
  <c r="F551"/>
  <c r="E551"/>
  <c r="F550"/>
  <c r="E550"/>
  <c r="F549"/>
  <c r="E549"/>
  <c r="F548"/>
  <c r="E548"/>
  <c r="F547"/>
  <c r="E547"/>
  <c r="F546"/>
  <c r="E546"/>
  <c r="F545"/>
  <c r="E545"/>
  <c r="F544"/>
  <c r="E544"/>
  <c r="F543"/>
  <c r="E543"/>
  <c r="F542"/>
  <c r="E542"/>
  <c r="F541"/>
  <c r="E541"/>
  <c r="F540"/>
  <c r="E540"/>
  <c r="F539"/>
  <c r="E539"/>
  <c r="F538"/>
  <c r="E538"/>
  <c r="F537"/>
  <c r="E537"/>
  <c r="F536"/>
  <c r="E536"/>
  <c r="F535"/>
  <c r="E535"/>
  <c r="F534"/>
  <c r="E534"/>
  <c r="F533"/>
  <c r="E533"/>
  <c r="F532"/>
  <c r="E532"/>
  <c r="F531"/>
  <c r="E531"/>
  <c r="F530"/>
  <c r="E530"/>
  <c r="F529"/>
  <c r="E529"/>
  <c r="F528"/>
  <c r="E528"/>
  <c r="F527"/>
  <c r="E527"/>
  <c r="F526"/>
  <c r="E526"/>
  <c r="F525"/>
  <c r="E525"/>
  <c r="F524"/>
  <c r="E524"/>
  <c r="F523"/>
  <c r="E523"/>
  <c r="F522"/>
  <c r="E522"/>
  <c r="F521"/>
  <c r="E521"/>
  <c r="F520"/>
  <c r="E520"/>
  <c r="F519"/>
  <c r="E519"/>
  <c r="F518"/>
  <c r="E518"/>
  <c r="F517"/>
  <c r="E517"/>
  <c r="F516"/>
  <c r="E516"/>
  <c r="F515"/>
  <c r="E515"/>
  <c r="F514"/>
  <c r="E514"/>
  <c r="F513"/>
  <c r="E513"/>
  <c r="F512"/>
  <c r="E512"/>
  <c r="F511"/>
  <c r="E511"/>
  <c r="F510"/>
  <c r="E510"/>
  <c r="F509"/>
  <c r="E509"/>
  <c r="F508"/>
  <c r="E508"/>
  <c r="F507"/>
  <c r="E507"/>
  <c r="F506"/>
  <c r="E506"/>
  <c r="F505"/>
  <c r="E505"/>
  <c r="F504"/>
  <c r="E504"/>
  <c r="F503"/>
  <c r="E503"/>
  <c r="F502"/>
  <c r="E502"/>
  <c r="F501"/>
  <c r="E501"/>
  <c r="F500"/>
  <c r="E500"/>
  <c r="F499"/>
  <c r="E499"/>
  <c r="F498"/>
  <c r="E498"/>
  <c r="F497"/>
  <c r="E497"/>
  <c r="F496"/>
  <c r="E496"/>
  <c r="F495"/>
  <c r="E495"/>
  <c r="F494"/>
  <c r="E494"/>
  <c r="F493"/>
  <c r="E493"/>
  <c r="F492"/>
  <c r="E492"/>
  <c r="F491"/>
  <c r="E491"/>
  <c r="F490"/>
  <c r="E490"/>
  <c r="F489"/>
  <c r="E489"/>
  <c r="F488"/>
  <c r="E488"/>
  <c r="F487"/>
  <c r="E487"/>
  <c r="F486"/>
  <c r="E486"/>
  <c r="F485"/>
  <c r="E485"/>
  <c r="F484"/>
  <c r="E484"/>
  <c r="F483"/>
  <c r="E483"/>
  <c r="F482"/>
  <c r="E482"/>
  <c r="F481"/>
  <c r="E481"/>
  <c r="F480"/>
  <c r="E480"/>
  <c r="F479"/>
  <c r="E479"/>
  <c r="F478"/>
  <c r="E478"/>
  <c r="F477"/>
  <c r="E477"/>
  <c r="F476"/>
  <c r="E476"/>
  <c r="F475"/>
  <c r="E475"/>
  <c r="F474"/>
  <c r="E474"/>
  <c r="F473"/>
  <c r="E473"/>
  <c r="F472"/>
  <c r="E472"/>
  <c r="F471"/>
  <c r="E471"/>
  <c r="F470"/>
  <c r="E470"/>
  <c r="F469"/>
  <c r="E469"/>
  <c r="F468"/>
  <c r="E468"/>
  <c r="F467"/>
  <c r="E467"/>
  <c r="F466"/>
  <c r="E466"/>
  <c r="F465"/>
  <c r="E465"/>
  <c r="F464"/>
  <c r="E464"/>
  <c r="F463"/>
  <c r="E463"/>
  <c r="F462"/>
  <c r="E462"/>
  <c r="F461"/>
  <c r="E461"/>
  <c r="F460"/>
  <c r="E460"/>
  <c r="F459"/>
  <c r="E459"/>
  <c r="F458"/>
  <c r="E458"/>
  <c r="F457"/>
  <c r="E457"/>
  <c r="F456"/>
  <c r="E456"/>
  <c r="F455"/>
  <c r="E455"/>
  <c r="F454"/>
  <c r="E454"/>
  <c r="F453"/>
  <c r="E453"/>
  <c r="F452"/>
  <c r="E452"/>
  <c r="F451"/>
  <c r="E451"/>
  <c r="F450"/>
  <c r="E450"/>
  <c r="F449"/>
  <c r="E449"/>
  <c r="F448"/>
  <c r="E448"/>
  <c r="F447"/>
  <c r="E447"/>
  <c r="F446"/>
  <c r="E446"/>
  <c r="F445"/>
  <c r="E445"/>
  <c r="F444"/>
  <c r="E444"/>
  <c r="F443"/>
  <c r="E443"/>
  <c r="F442"/>
  <c r="E442"/>
  <c r="F441"/>
  <c r="E441"/>
  <c r="F440"/>
  <c r="E440"/>
  <c r="F439"/>
  <c r="E439"/>
  <c r="F438"/>
  <c r="E438"/>
  <c r="F437"/>
  <c r="E437"/>
  <c r="F436"/>
  <c r="E436"/>
  <c r="F435"/>
  <c r="E435"/>
  <c r="F434"/>
  <c r="E434"/>
  <c r="F433"/>
  <c r="E433"/>
  <c r="F432"/>
  <c r="E432"/>
  <c r="F431"/>
  <c r="E431"/>
  <c r="F430"/>
  <c r="E430"/>
  <c r="F429"/>
  <c r="E429"/>
  <c r="F428"/>
  <c r="E428"/>
  <c r="F427"/>
  <c r="E427"/>
  <c r="F426"/>
  <c r="E426"/>
  <c r="F425"/>
  <c r="E425"/>
  <c r="F424"/>
  <c r="E424"/>
  <c r="F423"/>
  <c r="E423"/>
  <c r="F422"/>
  <c r="E422"/>
  <c r="F421"/>
  <c r="E421"/>
  <c r="F420"/>
  <c r="E420"/>
  <c r="F419"/>
  <c r="E419"/>
  <c r="F418"/>
  <c r="E418"/>
  <c r="F417"/>
  <c r="E417"/>
  <c r="F416"/>
  <c r="E416"/>
  <c r="F415"/>
  <c r="E415"/>
  <c r="F414"/>
  <c r="E414"/>
  <c r="F413"/>
  <c r="E413"/>
  <c r="F412"/>
  <c r="E412"/>
  <c r="F411"/>
  <c r="E411"/>
  <c r="F410"/>
  <c r="E410"/>
  <c r="F409"/>
  <c r="E409"/>
  <c r="F408"/>
  <c r="E408"/>
  <c r="F407"/>
  <c r="E407"/>
  <c r="F406"/>
  <c r="E406"/>
  <c r="F405"/>
  <c r="E405"/>
  <c r="F404"/>
  <c r="E404"/>
  <c r="F403"/>
  <c r="E403"/>
  <c r="F402"/>
  <c r="E402"/>
  <c r="F401"/>
  <c r="E401"/>
  <c r="F400"/>
  <c r="E400"/>
  <c r="F399"/>
  <c r="E399"/>
  <c r="F398"/>
  <c r="E398"/>
  <c r="F397"/>
  <c r="E397"/>
  <c r="F396"/>
  <c r="E396"/>
  <c r="F395"/>
  <c r="E395"/>
  <c r="F394"/>
  <c r="E394"/>
  <c r="F393"/>
  <c r="E393"/>
  <c r="F392"/>
  <c r="E392"/>
  <c r="F391"/>
  <c r="E391"/>
  <c r="F390"/>
  <c r="E390"/>
  <c r="F389"/>
  <c r="E389"/>
  <c r="F388"/>
  <c r="E388"/>
  <c r="F387"/>
  <c r="E387"/>
  <c r="F386"/>
  <c r="E386"/>
  <c r="F385"/>
  <c r="E385"/>
  <c r="F384"/>
  <c r="E384"/>
  <c r="F383"/>
  <c r="E383"/>
  <c r="F382"/>
  <c r="E382"/>
  <c r="F381"/>
  <c r="E381"/>
  <c r="F380"/>
  <c r="E380"/>
  <c r="F379"/>
  <c r="E379"/>
  <c r="F378"/>
  <c r="E378"/>
  <c r="F377"/>
  <c r="E377"/>
  <c r="F376"/>
  <c r="E376"/>
  <c r="F375"/>
  <c r="E375"/>
  <c r="F374"/>
  <c r="E374"/>
  <c r="F373"/>
  <c r="E373"/>
  <c r="F372"/>
  <c r="E372"/>
  <c r="F371"/>
  <c r="E371"/>
  <c r="F370"/>
  <c r="E370"/>
  <c r="F369"/>
  <c r="E369"/>
  <c r="F368"/>
  <c r="E368"/>
  <c r="F367"/>
  <c r="E367"/>
  <c r="F366"/>
  <c r="E366"/>
  <c r="F365"/>
  <c r="E365"/>
  <c r="F364"/>
  <c r="E364"/>
  <c r="F363"/>
  <c r="E363"/>
  <c r="F362"/>
  <c r="E362"/>
  <c r="F361"/>
  <c r="E361"/>
  <c r="F360"/>
  <c r="E360"/>
  <c r="F359"/>
  <c r="E359"/>
  <c r="F358"/>
  <c r="E358"/>
  <c r="F357"/>
  <c r="E357"/>
  <c r="F356"/>
  <c r="E356"/>
  <c r="F355"/>
  <c r="E355"/>
  <c r="F354"/>
  <c r="E354"/>
  <c r="F353"/>
  <c r="E353"/>
  <c r="F352"/>
  <c r="E352"/>
  <c r="F351"/>
  <c r="E351"/>
  <c r="F350"/>
  <c r="E350"/>
  <c r="F349"/>
  <c r="E349"/>
  <c r="F348"/>
  <c r="E348"/>
  <c r="F347"/>
  <c r="E347"/>
  <c r="F346"/>
  <c r="E346"/>
  <c r="F345"/>
  <c r="E345"/>
  <c r="F344"/>
  <c r="E344"/>
  <c r="F53" i="11" l="1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9"/>
  <c r="F230"/>
  <c r="F231"/>
  <c r="F232"/>
  <c r="F233"/>
  <c r="F234"/>
  <c r="F235"/>
  <c r="F237"/>
  <c r="F238"/>
  <c r="F239"/>
  <c r="F23" i="4" l="1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245" i="6" l="1"/>
  <c r="E245"/>
  <c r="F241"/>
  <c r="E241"/>
  <c r="F238"/>
  <c r="E238"/>
  <c r="F220" l="1"/>
  <c r="E220"/>
  <c r="F219"/>
  <c r="E219"/>
  <c r="F217"/>
  <c r="E217"/>
  <c r="F216"/>
  <c r="E216"/>
  <c r="F214"/>
  <c r="E214"/>
  <c r="F213"/>
  <c r="E213"/>
  <c r="E208"/>
  <c r="F208"/>
  <c r="E207"/>
  <c r="F207"/>
  <c r="E69"/>
  <c r="F69"/>
  <c r="E632" i="4" l="1"/>
  <c r="F632"/>
  <c r="E629"/>
  <c r="F629"/>
  <c r="F292" i="6" l="1"/>
  <c r="E292"/>
  <c r="F291"/>
  <c r="E291"/>
  <c r="F290"/>
  <c r="E290"/>
  <c r="F288"/>
  <c r="E288"/>
  <c r="F287"/>
  <c r="E287"/>
  <c r="F285"/>
  <c r="E285"/>
  <c r="F284"/>
  <c r="E284"/>
  <c r="F283"/>
  <c r="E283"/>
  <c r="F282"/>
  <c r="E282"/>
  <c r="F281"/>
  <c r="E281"/>
  <c r="F280"/>
  <c r="E280"/>
  <c r="F202"/>
  <c r="E202"/>
  <c r="F189"/>
  <c r="E189"/>
  <c r="F60"/>
  <c r="E60"/>
  <c r="F636" i="4"/>
  <c r="F635"/>
  <c r="F634"/>
  <c r="F633"/>
  <c r="E636"/>
  <c r="E635"/>
  <c r="E634"/>
  <c r="E633"/>
  <c r="E33" i="8"/>
  <c r="E32"/>
  <c r="E31"/>
  <c r="E30"/>
  <c r="E29"/>
  <c r="E28"/>
  <c r="E27"/>
  <c r="E26"/>
  <c r="E25"/>
  <c r="E24"/>
  <c r="E23"/>
  <c r="E22"/>
  <c r="F540" i="4" l="1"/>
  <c r="E540"/>
  <c r="F537"/>
  <c r="E537"/>
  <c r="F536"/>
  <c r="E536"/>
  <c r="F535"/>
  <c r="E535"/>
  <c r="F534"/>
  <c r="E534"/>
  <c r="F533"/>
  <c r="E533"/>
  <c r="F532"/>
  <c r="E532"/>
  <c r="F531"/>
  <c r="E531"/>
  <c r="F530"/>
  <c r="E530"/>
  <c r="F529"/>
  <c r="E529"/>
  <c r="F528"/>
  <c r="E528"/>
  <c r="F527"/>
  <c r="E527"/>
  <c r="F526"/>
  <c r="E526"/>
  <c r="F525"/>
  <c r="E525"/>
  <c r="F524"/>
  <c r="E524"/>
  <c r="F523"/>
  <c r="E523"/>
  <c r="F522"/>
  <c r="E522"/>
  <c r="F521"/>
  <c r="E521"/>
  <c r="F520"/>
  <c r="E520"/>
  <c r="F29" i="14"/>
  <c r="E29"/>
  <c r="F28"/>
  <c r="E28"/>
  <c r="F27"/>
  <c r="E27"/>
  <c r="F26"/>
  <c r="E26"/>
  <c r="F24"/>
  <c r="E24"/>
  <c r="F23"/>
  <c r="E23"/>
  <c r="F22"/>
  <c r="E22"/>
  <c r="F20"/>
  <c r="E20"/>
  <c r="F19"/>
  <c r="E19"/>
  <c r="F18"/>
  <c r="E18"/>
  <c r="F15"/>
  <c r="E15"/>
  <c r="F14"/>
  <c r="E14"/>
  <c r="F13"/>
  <c r="E13"/>
  <c r="F11"/>
  <c r="E11"/>
  <c r="F10"/>
  <c r="E10"/>
  <c r="F9"/>
  <c r="E9"/>
  <c r="F8"/>
  <c r="E8"/>
  <c r="F7"/>
  <c r="E7"/>
  <c r="F6" l="1"/>
  <c r="E6"/>
  <c r="E239" i="11" l="1"/>
  <c r="E238"/>
  <c r="E237"/>
  <c r="E235"/>
  <c r="E234"/>
  <c r="E233"/>
  <c r="E232"/>
  <c r="E231"/>
  <c r="E230"/>
  <c r="E229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F470" i="2" l="1"/>
  <c r="E470"/>
  <c r="F469"/>
  <c r="E469"/>
  <c r="F467"/>
  <c r="E467"/>
  <c r="F465"/>
  <c r="E465"/>
  <c r="F464"/>
  <c r="E464"/>
  <c r="F463"/>
  <c r="E463"/>
  <c r="F462"/>
  <c r="E462"/>
  <c r="F461"/>
  <c r="E461"/>
  <c r="F460"/>
  <c r="E460"/>
  <c r="F459"/>
  <c r="E459"/>
  <c r="F458"/>
  <c r="E458"/>
  <c r="F457"/>
  <c r="E457"/>
  <c r="F456"/>
  <c r="E456"/>
  <c r="F455"/>
  <c r="E455"/>
  <c r="F454"/>
  <c r="E454"/>
  <c r="F453"/>
  <c r="E453"/>
  <c r="F452"/>
  <c r="E452"/>
  <c r="F451"/>
  <c r="E451"/>
  <c r="F450"/>
  <c r="E450"/>
  <c r="F449"/>
  <c r="E449"/>
  <c r="F448"/>
  <c r="E448"/>
  <c r="F447"/>
  <c r="E447"/>
  <c r="F446"/>
  <c r="E446"/>
  <c r="F445"/>
  <c r="E445"/>
  <c r="F444"/>
  <c r="E444"/>
  <c r="F443"/>
  <c r="E443"/>
  <c r="F442"/>
  <c r="E442"/>
  <c r="F441"/>
  <c r="E441"/>
  <c r="F440"/>
  <c r="E440"/>
  <c r="F439"/>
  <c r="E439"/>
  <c r="F438"/>
  <c r="E438"/>
  <c r="F437"/>
  <c r="E437"/>
  <c r="F436"/>
  <c r="E436"/>
  <c r="F435"/>
  <c r="E435"/>
  <c r="F434"/>
  <c r="E434"/>
  <c r="F432"/>
  <c r="E432"/>
  <c r="F431"/>
  <c r="E431"/>
  <c r="F430"/>
  <c r="E430"/>
  <c r="F429"/>
  <c r="E429"/>
  <c r="F428"/>
  <c r="E428"/>
  <c r="F214" i="3" l="1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631" i="4" l="1"/>
  <c r="E631"/>
  <c r="F630"/>
  <c r="E630"/>
  <c r="F628"/>
  <c r="E628"/>
  <c r="F627"/>
  <c r="E627"/>
  <c r="E629" i="10"/>
  <c r="E630"/>
  <c r="F20" i="8" l="1"/>
  <c r="F19"/>
  <c r="F18"/>
  <c r="F17"/>
  <c r="F15"/>
  <c r="F14"/>
  <c r="F13"/>
  <c r="F12"/>
  <c r="F11"/>
  <c r="F10"/>
  <c r="F9"/>
  <c r="F8"/>
  <c r="F7"/>
  <c r="F6"/>
  <c r="F59"/>
  <c r="F58"/>
  <c r="F54"/>
  <c r="F53"/>
  <c r="F51"/>
  <c r="F50"/>
  <c r="F49"/>
  <c r="F48"/>
  <c r="F47"/>
  <c r="F30" i="13"/>
  <c r="F29"/>
  <c r="F28"/>
  <c r="F26"/>
  <c r="F25"/>
  <c r="F23"/>
  <c r="F22"/>
  <c r="F21"/>
  <c r="F20"/>
  <c r="F19"/>
  <c r="F18"/>
  <c r="F16"/>
  <c r="F15"/>
  <c r="F14"/>
  <c r="F13"/>
  <c r="F12"/>
  <c r="F11"/>
  <c r="F10"/>
  <c r="F9"/>
  <c r="F8"/>
  <c r="F1592" i="4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60"/>
  <c r="F1545"/>
  <c r="F1559"/>
  <c r="F1544"/>
  <c r="F1558"/>
  <c r="F1543"/>
  <c r="F1557"/>
  <c r="F1542"/>
  <c r="F1556"/>
  <c r="F1541"/>
  <c r="F1555"/>
  <c r="F1540"/>
  <c r="F1554"/>
  <c r="F1539"/>
  <c r="F1553"/>
  <c r="F1538"/>
  <c r="F1552"/>
  <c r="F1537"/>
  <c r="F1551"/>
  <c r="F1536"/>
  <c r="F1550"/>
  <c r="F1535"/>
  <c r="F1549"/>
  <c r="F1534"/>
  <c r="F1548"/>
  <c r="F1533"/>
  <c r="F1547"/>
  <c r="F1532"/>
  <c r="F1546"/>
  <c r="F1531"/>
  <c r="F625"/>
  <c r="F624"/>
  <c r="F144" i="3"/>
  <c r="E1592" i="4"/>
  <c r="E1591"/>
  <c r="E1590"/>
  <c r="E1589"/>
  <c r="E1588"/>
  <c r="E1587"/>
  <c r="E1586"/>
  <c r="E1585"/>
  <c r="E1584"/>
  <c r="E1583"/>
  <c r="E1582"/>
  <c r="E1581"/>
  <c r="E1580"/>
  <c r="E1579"/>
  <c r="E1578"/>
  <c r="E1577"/>
  <c r="E1576"/>
  <c r="E1560"/>
  <c r="E1545"/>
  <c r="E1559"/>
  <c r="E1544"/>
  <c r="E1558"/>
  <c r="E1543"/>
  <c r="E1557"/>
  <c r="E1542"/>
  <c r="E1556"/>
  <c r="E1541"/>
  <c r="E1555"/>
  <c r="E1540"/>
  <c r="E1554"/>
  <c r="E1539"/>
  <c r="E1553"/>
  <c r="E1538"/>
  <c r="E1552"/>
  <c r="E1537"/>
  <c r="E1551"/>
  <c r="E1536"/>
  <c r="E1550"/>
  <c r="E1535"/>
  <c r="E1549"/>
  <c r="E1534"/>
  <c r="E1548"/>
  <c r="E1533"/>
  <c r="E1547"/>
  <c r="E1532"/>
  <c r="E1546"/>
  <c r="E1531"/>
  <c r="F254" l="1"/>
  <c r="E254"/>
  <c r="F253"/>
  <c r="E253"/>
  <c r="F252"/>
  <c r="E252"/>
  <c r="E423" l="1"/>
  <c r="F423"/>
  <c r="E429"/>
  <c r="F429"/>
  <c r="E421"/>
  <c r="F421"/>
  <c r="E418"/>
  <c r="F418"/>
  <c r="E414"/>
  <c r="F414"/>
  <c r="E416"/>
  <c r="F416"/>
  <c r="F541" i="10" l="1"/>
  <c r="E541"/>
  <c r="F304" l="1"/>
  <c r="E304"/>
  <c r="F303"/>
  <c r="E303"/>
  <c r="F302"/>
  <c r="E302"/>
  <c r="F301"/>
  <c r="E301"/>
  <c r="F300"/>
  <c r="E300"/>
  <c r="F299"/>
  <c r="E299"/>
  <c r="F298"/>
  <c r="E298"/>
  <c r="F297"/>
  <c r="E297"/>
  <c r="F296"/>
  <c r="E296"/>
  <c r="F295"/>
  <c r="E295"/>
  <c r="F294"/>
  <c r="E294"/>
  <c r="F293"/>
  <c r="E293"/>
  <c r="F292"/>
  <c r="E292"/>
  <c r="F291"/>
  <c r="E291"/>
  <c r="F290"/>
  <c r="E290"/>
  <c r="F289"/>
  <c r="E289"/>
  <c r="F288"/>
  <c r="E288"/>
  <c r="F287"/>
  <c r="E287"/>
  <c r="F286"/>
  <c r="E286"/>
  <c r="F285"/>
  <c r="E285"/>
  <c r="F284"/>
  <c r="E284"/>
  <c r="F283"/>
  <c r="E283"/>
  <c r="F282"/>
  <c r="E282"/>
  <c r="F281"/>
  <c r="E281"/>
  <c r="F280"/>
  <c r="E280"/>
  <c r="F279"/>
  <c r="E279"/>
  <c r="F278"/>
  <c r="E278"/>
  <c r="F277"/>
  <c r="E277"/>
  <c r="F276"/>
  <c r="E276"/>
  <c r="F275"/>
  <c r="E275"/>
  <c r="F274"/>
  <c r="E274"/>
  <c r="F273"/>
  <c r="E273"/>
  <c r="F272"/>
  <c r="E272"/>
  <c r="F271"/>
  <c r="E271"/>
  <c r="F270"/>
  <c r="E270"/>
  <c r="F269"/>
  <c r="E269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E195"/>
  <c r="F195"/>
  <c r="E196"/>
  <c r="F196"/>
  <c r="E197"/>
  <c r="F197"/>
  <c r="E198"/>
  <c r="F198"/>
  <c r="E199"/>
  <c r="F199"/>
  <c r="E200"/>
  <c r="F200"/>
  <c r="E201"/>
  <c r="F201"/>
  <c r="E202"/>
  <c r="F202"/>
  <c r="E203"/>
  <c r="F203"/>
  <c r="E204"/>
  <c r="F204"/>
  <c r="E205"/>
  <c r="F205"/>
  <c r="E206"/>
  <c r="F206"/>
  <c r="E207"/>
  <c r="F207"/>
  <c r="E208"/>
  <c r="F208"/>
  <c r="E209"/>
  <c r="F209"/>
  <c r="E210"/>
  <c r="F210"/>
  <c r="E211"/>
  <c r="F211"/>
  <c r="E212"/>
  <c r="F212"/>
  <c r="E213"/>
  <c r="F213"/>
  <c r="E214"/>
  <c r="F214"/>
  <c r="E215"/>
  <c r="F215"/>
  <c r="E216"/>
  <c r="F216"/>
  <c r="E217"/>
  <c r="F217"/>
  <c r="E218"/>
  <c r="F218"/>
  <c r="E219"/>
  <c r="F219"/>
  <c r="E220"/>
  <c r="F220"/>
  <c r="E221"/>
  <c r="F221"/>
  <c r="E222"/>
  <c r="F222"/>
  <c r="E223"/>
  <c r="F223"/>
  <c r="E224"/>
  <c r="F224"/>
  <c r="E225"/>
  <c r="F225"/>
  <c r="E226"/>
  <c r="F226"/>
  <c r="E227"/>
  <c r="F227"/>
  <c r="E228"/>
  <c r="F228"/>
  <c r="E229"/>
  <c r="F229"/>
  <c r="E230"/>
  <c r="F230"/>
  <c r="E528"/>
  <c r="F528"/>
  <c r="E529"/>
  <c r="F529"/>
  <c r="E530"/>
  <c r="F530"/>
  <c r="E531"/>
  <c r="F531"/>
  <c r="E532"/>
  <c r="F532"/>
  <c r="E533"/>
  <c r="F533"/>
  <c r="E534"/>
  <c r="F534"/>
  <c r="E535"/>
  <c r="F535"/>
  <c r="E538"/>
  <c r="F538"/>
  <c r="E539"/>
  <c r="F539"/>
  <c r="E540"/>
  <c r="F540"/>
  <c r="E542"/>
  <c r="F542"/>
  <c r="E543"/>
  <c r="F543"/>
  <c r="E545"/>
  <c r="F545"/>
  <c r="E546"/>
  <c r="F546"/>
  <c r="E547"/>
  <c r="F547"/>
  <c r="E548"/>
  <c r="F548"/>
  <c r="E549"/>
  <c r="F549"/>
  <c r="E550"/>
  <c r="F550"/>
  <c r="E551"/>
  <c r="F551"/>
  <c r="E552"/>
  <c r="F552"/>
  <c r="E556"/>
  <c r="F556"/>
  <c r="E557"/>
  <c r="F557"/>
  <c r="E558"/>
  <c r="F558"/>
  <c r="E559"/>
  <c r="F559"/>
  <c r="E560"/>
  <c r="F560"/>
  <c r="E561"/>
  <c r="F561"/>
  <c r="E562"/>
  <c r="F562"/>
  <c r="E563"/>
  <c r="F563"/>
  <c r="E564"/>
  <c r="F564"/>
  <c r="E41" i="14"/>
  <c r="E40"/>
  <c r="E39"/>
  <c r="E38"/>
  <c r="E35"/>
  <c r="E34"/>
  <c r="E33"/>
  <c r="F221" i="6"/>
  <c r="E221"/>
  <c r="F218"/>
  <c r="E218"/>
  <c r="F215"/>
  <c r="E215"/>
  <c r="F212"/>
  <c r="E212"/>
  <c r="F209"/>
  <c r="E209"/>
  <c r="F206"/>
  <c r="E206"/>
  <c r="F173"/>
  <c r="E173"/>
  <c r="F146"/>
  <c r="E146"/>
  <c r="F170"/>
  <c r="E170"/>
  <c r="F143"/>
  <c r="E143"/>
  <c r="F167"/>
  <c r="E167"/>
  <c r="F140"/>
  <c r="E140"/>
  <c r="F164"/>
  <c r="E164"/>
  <c r="F137"/>
  <c r="E137"/>
  <c r="F161"/>
  <c r="E161"/>
  <c r="F134"/>
  <c r="E134"/>
  <c r="F158"/>
  <c r="E158"/>
  <c r="F131"/>
  <c r="E131"/>
  <c r="F155"/>
  <c r="E155"/>
  <c r="F128"/>
  <c r="E128"/>
  <c r="F152"/>
  <c r="E152"/>
  <c r="F125"/>
  <c r="E125"/>
  <c r="F149"/>
  <c r="E149"/>
  <c r="F122"/>
  <c r="E122"/>
  <c r="F19"/>
  <c r="E19"/>
  <c r="F37"/>
  <c r="E37"/>
  <c r="F38"/>
  <c r="E38"/>
  <c r="F31"/>
  <c r="E31"/>
  <c r="F12"/>
  <c r="E12"/>
  <c r="F247"/>
  <c r="E247"/>
  <c r="F243"/>
  <c r="E243"/>
  <c r="E246"/>
  <c r="F246"/>
  <c r="E30" i="13" l="1"/>
  <c r="E29"/>
  <c r="E28"/>
  <c r="F41" i="14" l="1"/>
  <c r="F40"/>
  <c r="F39"/>
  <c r="F38"/>
  <c r="F35"/>
  <c r="F34"/>
  <c r="F33"/>
  <c r="F187" i="4"/>
  <c r="F188"/>
  <c r="F189"/>
  <c r="F190"/>
  <c r="F191"/>
  <c r="F192"/>
  <c r="E218"/>
  <c r="F218"/>
  <c r="E217"/>
  <c r="F217"/>
  <c r="E216"/>
  <c r="F216"/>
  <c r="E215"/>
  <c r="F215"/>
  <c r="E214"/>
  <c r="F214"/>
  <c r="E213"/>
  <c r="F213"/>
  <c r="E212"/>
  <c r="F212"/>
  <c r="E211"/>
  <c r="F211"/>
  <c r="E210"/>
  <c r="F210"/>
  <c r="E209"/>
  <c r="F209"/>
  <c r="E208"/>
  <c r="F208"/>
  <c r="E256" l="1"/>
  <c r="F256"/>
  <c r="F406"/>
  <c r="E406"/>
  <c r="F405"/>
  <c r="E405"/>
  <c r="F404"/>
  <c r="E404"/>
  <c r="F403"/>
  <c r="E403"/>
  <c r="F402"/>
  <c r="E402"/>
  <c r="F401"/>
  <c r="E401"/>
  <c r="F400"/>
  <c r="E400"/>
  <c r="F399"/>
  <c r="E399"/>
  <c r="F398"/>
  <c r="E398"/>
  <c r="F397"/>
  <c r="E397"/>
  <c r="F396"/>
  <c r="E396"/>
  <c r="F395"/>
  <c r="E395"/>
  <c r="F394"/>
  <c r="E394"/>
  <c r="F393"/>
  <c r="E393"/>
  <c r="F392"/>
  <c r="E392"/>
  <c r="F391"/>
  <c r="E391"/>
  <c r="F390"/>
  <c r="E390"/>
  <c r="F389"/>
  <c r="E389"/>
  <c r="F388"/>
  <c r="E388"/>
  <c r="F387"/>
  <c r="E387"/>
  <c r="F386"/>
  <c r="E386"/>
  <c r="F385"/>
  <c r="E385"/>
  <c r="F384"/>
  <c r="E384"/>
  <c r="F383"/>
  <c r="E383"/>
  <c r="F382"/>
  <c r="E382"/>
  <c r="F381"/>
  <c r="E381"/>
  <c r="F380"/>
  <c r="E380"/>
  <c r="F379"/>
  <c r="E379"/>
  <c r="F378"/>
  <c r="E378"/>
  <c r="F377"/>
  <c r="E377"/>
  <c r="F376"/>
  <c r="E376"/>
  <c r="F375"/>
  <c r="E375"/>
  <c r="F374"/>
  <c r="E374"/>
  <c r="F373"/>
  <c r="E373"/>
  <c r="F372"/>
  <c r="E372"/>
  <c r="F371"/>
  <c r="E371"/>
  <c r="F370"/>
  <c r="E370"/>
  <c r="F369"/>
  <c r="E369"/>
  <c r="F368"/>
  <c r="E368"/>
  <c r="F367"/>
  <c r="E367"/>
  <c r="F366"/>
  <c r="E366"/>
  <c r="F365"/>
  <c r="E365"/>
  <c r="F364"/>
  <c r="E364"/>
  <c r="F363"/>
  <c r="E363"/>
  <c r="F362"/>
  <c r="E362"/>
  <c r="F361"/>
  <c r="E361"/>
  <c r="F360"/>
  <c r="E360"/>
  <c r="F359"/>
  <c r="E359"/>
  <c r="F358"/>
  <c r="E358"/>
  <c r="F357"/>
  <c r="E357"/>
  <c r="F356"/>
  <c r="E356"/>
  <c r="F355"/>
  <c r="E355"/>
  <c r="F354"/>
  <c r="E354"/>
  <c r="F353"/>
  <c r="E353"/>
  <c r="F352"/>
  <c r="E352"/>
  <c r="F351"/>
  <c r="E351"/>
  <c r="F350"/>
  <c r="E350"/>
  <c r="F349"/>
  <c r="E349"/>
  <c r="F348"/>
  <c r="E348"/>
  <c r="F347"/>
  <c r="E347"/>
  <c r="F345"/>
  <c r="E345"/>
  <c r="F344"/>
  <c r="E344"/>
  <c r="F343"/>
  <c r="E343"/>
  <c r="F342"/>
  <c r="E342"/>
  <c r="F341"/>
  <c r="E341"/>
  <c r="F340"/>
  <c r="E340"/>
  <c r="F339"/>
  <c r="E339"/>
  <c r="F338"/>
  <c r="E338"/>
  <c r="F337"/>
  <c r="E337"/>
  <c r="F336"/>
  <c r="E336"/>
  <c r="F335"/>
  <c r="E335"/>
  <c r="F334"/>
  <c r="E334"/>
  <c r="F333"/>
  <c r="E333"/>
  <c r="F332"/>
  <c r="E332"/>
  <c r="F331"/>
  <c r="E331"/>
  <c r="F330"/>
  <c r="E330"/>
  <c r="F329"/>
  <c r="E329"/>
  <c r="F328"/>
  <c r="E328"/>
  <c r="F327"/>
  <c r="E327"/>
  <c r="F326"/>
  <c r="E326"/>
  <c r="F325"/>
  <c r="E325"/>
  <c r="F324"/>
  <c r="E324"/>
  <c r="F323"/>
  <c r="E323"/>
  <c r="F322"/>
  <c r="E322"/>
  <c r="F321"/>
  <c r="E321"/>
  <c r="F320"/>
  <c r="E320"/>
  <c r="F319"/>
  <c r="E319"/>
  <c r="F318"/>
  <c r="E318"/>
  <c r="F317"/>
  <c r="E317"/>
  <c r="F316"/>
  <c r="E316"/>
  <c r="F315"/>
  <c r="E315"/>
  <c r="F314"/>
  <c r="E314"/>
  <c r="F313"/>
  <c r="E313"/>
  <c r="F312"/>
  <c r="E312"/>
  <c r="F311"/>
  <c r="E311"/>
  <c r="F310"/>
  <c r="E310"/>
  <c r="F309"/>
  <c r="E309"/>
  <c r="F308"/>
  <c r="E308"/>
  <c r="F307"/>
  <c r="E307"/>
  <c r="F306"/>
  <c r="E306"/>
  <c r="F305"/>
  <c r="E305"/>
  <c r="F304"/>
  <c r="E304"/>
  <c r="F303"/>
  <c r="E303"/>
  <c r="F302"/>
  <c r="E302"/>
  <c r="F301"/>
  <c r="E301"/>
  <c r="F300"/>
  <c r="E300"/>
  <c r="F299"/>
  <c r="E299"/>
  <c r="F298"/>
  <c r="E298"/>
  <c r="F297"/>
  <c r="E297"/>
  <c r="F296"/>
  <c r="E296"/>
  <c r="F295"/>
  <c r="E295"/>
  <c r="F294"/>
  <c r="E294"/>
  <c r="F293"/>
  <c r="E293"/>
  <c r="F292"/>
  <c r="E292"/>
  <c r="F291"/>
  <c r="E291"/>
  <c r="F290"/>
  <c r="E290"/>
  <c r="F289"/>
  <c r="E289"/>
  <c r="F288"/>
  <c r="E288"/>
  <c r="F287"/>
  <c r="E287"/>
  <c r="F286"/>
  <c r="E286"/>
  <c r="F285"/>
  <c r="E285"/>
  <c r="F284"/>
  <c r="E284"/>
  <c r="F283"/>
  <c r="E283"/>
  <c r="F282"/>
  <c r="E282"/>
  <c r="F281"/>
  <c r="E281"/>
  <c r="F280"/>
  <c r="E280"/>
  <c r="F279"/>
  <c r="E279"/>
  <c r="F278"/>
  <c r="E278"/>
  <c r="F277"/>
  <c r="E277"/>
  <c r="F276"/>
  <c r="E276"/>
  <c r="F275"/>
  <c r="E275"/>
  <c r="F274"/>
  <c r="E274"/>
  <c r="F273"/>
  <c r="E273"/>
  <c r="F272"/>
  <c r="E272"/>
  <c r="F271"/>
  <c r="E271"/>
  <c r="F270"/>
  <c r="E270"/>
  <c r="F269"/>
  <c r="E269"/>
  <c r="F268"/>
  <c r="E268"/>
  <c r="F267"/>
  <c r="E267"/>
  <c r="F266"/>
  <c r="E266"/>
  <c r="F265"/>
  <c r="E265"/>
  <c r="F264"/>
  <c r="E264"/>
  <c r="F263"/>
  <c r="E263"/>
  <c r="F262"/>
  <c r="E262"/>
  <c r="F261"/>
  <c r="E261"/>
  <c r="F260"/>
  <c r="E260"/>
  <c r="F259"/>
  <c r="E259"/>
  <c r="F258"/>
  <c r="E258"/>
  <c r="F257"/>
  <c r="E257"/>
  <c r="F237"/>
  <c r="E237"/>
  <c r="F236"/>
  <c r="E236"/>
  <c r="F235"/>
  <c r="E235"/>
  <c r="F234"/>
  <c r="E234"/>
  <c r="F233"/>
  <c r="E233"/>
  <c r="F232"/>
  <c r="E232"/>
  <c r="F231"/>
  <c r="E231"/>
  <c r="F230"/>
  <c r="E230"/>
  <c r="F229"/>
  <c r="E229"/>
  <c r="F228"/>
  <c r="E228"/>
  <c r="F227"/>
  <c r="E227"/>
  <c r="F226"/>
  <c r="E226"/>
  <c r="F225"/>
  <c r="E225"/>
  <c r="F224"/>
  <c r="E224"/>
  <c r="F223"/>
  <c r="E223"/>
  <c r="F222"/>
  <c r="E222"/>
  <c r="F221"/>
  <c r="E221"/>
  <c r="F220"/>
  <c r="E220"/>
  <c r="E250"/>
  <c r="F250"/>
  <c r="E249"/>
  <c r="F249"/>
  <c r="E248"/>
  <c r="F248"/>
  <c r="E247"/>
  <c r="F247"/>
  <c r="E246"/>
  <c r="F246"/>
  <c r="E245"/>
  <c r="F245"/>
  <c r="F244"/>
  <c r="E244"/>
  <c r="F243"/>
  <c r="E243"/>
  <c r="F242"/>
  <c r="E242"/>
  <c r="F241"/>
  <c r="E241"/>
  <c r="F240"/>
  <c r="E240"/>
  <c r="F239"/>
  <c r="E239"/>
  <c r="F190" i="2" l="1"/>
  <c r="E190"/>
  <c r="F189"/>
  <c r="E189"/>
  <c r="F188"/>
  <c r="E188"/>
  <c r="F187"/>
  <c r="E187"/>
  <c r="F186"/>
  <c r="E186"/>
  <c r="F185"/>
  <c r="E185"/>
  <c r="F184"/>
  <c r="E184"/>
  <c r="F183"/>
  <c r="E183"/>
  <c r="F181"/>
  <c r="E181"/>
  <c r="F182"/>
  <c r="E182"/>
  <c r="F179"/>
  <c r="E179"/>
  <c r="F180"/>
  <c r="E180"/>
  <c r="F177"/>
  <c r="E177"/>
  <c r="F178"/>
  <c r="E178"/>
  <c r="F175"/>
  <c r="E175"/>
  <c r="F176"/>
  <c r="E176"/>
  <c r="F173"/>
  <c r="E173"/>
  <c r="F174"/>
  <c r="E174"/>
  <c r="F171"/>
  <c r="E171"/>
  <c r="F172"/>
  <c r="E172"/>
  <c r="F169"/>
  <c r="E169"/>
  <c r="F170"/>
  <c r="E170"/>
  <c r="F167"/>
  <c r="E167"/>
  <c r="F168"/>
  <c r="E168"/>
  <c r="F165"/>
  <c r="E165"/>
  <c r="F166"/>
  <c r="E166"/>
  <c r="F164"/>
  <c r="E164"/>
  <c r="F163"/>
  <c r="E163"/>
  <c r="F162"/>
  <c r="E162"/>
  <c r="F160"/>
  <c r="E160"/>
  <c r="F161"/>
  <c r="E161"/>
  <c r="F158"/>
  <c r="E158"/>
  <c r="F159"/>
  <c r="E159"/>
  <c r="F156"/>
  <c r="E156"/>
  <c r="F157"/>
  <c r="E157"/>
  <c r="F154"/>
  <c r="E154"/>
  <c r="F155"/>
  <c r="E155"/>
  <c r="F153"/>
  <c r="E153"/>
  <c r="F152"/>
  <c r="E152"/>
  <c r="F151"/>
  <c r="E151"/>
  <c r="F150"/>
  <c r="E150"/>
  <c r="F149"/>
  <c r="E149"/>
  <c r="F148"/>
  <c r="E148"/>
  <c r="F146"/>
  <c r="E146"/>
  <c r="F147"/>
  <c r="E147"/>
  <c r="F144"/>
  <c r="E144"/>
  <c r="F145"/>
  <c r="E145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0"/>
  <c r="E130"/>
  <c r="F129"/>
  <c r="E129"/>
  <c r="F128"/>
  <c r="E128"/>
  <c r="F127"/>
  <c r="E127"/>
  <c r="F126"/>
  <c r="E126"/>
  <c r="F125"/>
  <c r="E125"/>
  <c r="F124"/>
  <c r="E124"/>
  <c r="F123"/>
  <c r="E123"/>
  <c r="F121"/>
  <c r="E121"/>
  <c r="F122"/>
  <c r="E122"/>
  <c r="F119"/>
  <c r="E119"/>
  <c r="F120"/>
  <c r="E120"/>
  <c r="F117"/>
  <c r="E117"/>
  <c r="F118"/>
  <c r="E118"/>
  <c r="F115"/>
  <c r="E115"/>
  <c r="F116"/>
  <c r="E116"/>
  <c r="F113"/>
  <c r="E113"/>
  <c r="F114"/>
  <c r="E114"/>
  <c r="F111"/>
  <c r="E111"/>
  <c r="F112"/>
  <c r="E112"/>
  <c r="F109"/>
  <c r="E109"/>
  <c r="F110"/>
  <c r="E110"/>
  <c r="F107"/>
  <c r="E107"/>
  <c r="F108"/>
  <c r="E108"/>
  <c r="F105"/>
  <c r="E105"/>
  <c r="F106"/>
  <c r="E106"/>
  <c r="F104"/>
  <c r="E104"/>
  <c r="F103"/>
  <c r="E103"/>
  <c r="F102"/>
  <c r="E102"/>
  <c r="F100"/>
  <c r="E100"/>
  <c r="F101"/>
  <c r="E101"/>
  <c r="F98"/>
  <c r="E98"/>
  <c r="F99"/>
  <c r="E99"/>
  <c r="F96"/>
  <c r="E96"/>
  <c r="F97"/>
  <c r="E97"/>
  <c r="F94"/>
  <c r="E94"/>
  <c r="F95"/>
  <c r="E95"/>
  <c r="F93"/>
  <c r="E93"/>
  <c r="F92"/>
  <c r="E92"/>
  <c r="F91"/>
  <c r="E91"/>
  <c r="F90"/>
  <c r="E90"/>
  <c r="F89"/>
  <c r="E89"/>
  <c r="F88"/>
  <c r="E88"/>
  <c r="F86"/>
  <c r="E86"/>
  <c r="F87"/>
  <c r="E87"/>
  <c r="F84"/>
  <c r="E84"/>
  <c r="F85"/>
  <c r="E85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0"/>
  <c r="F69"/>
  <c r="F68"/>
  <c r="F67"/>
  <c r="F66"/>
  <c r="F65"/>
  <c r="F64"/>
  <c r="F63"/>
  <c r="F61"/>
  <c r="F62"/>
  <c r="F59"/>
  <c r="F60"/>
  <c r="F57"/>
  <c r="F58"/>
  <c r="F55"/>
  <c r="F56"/>
  <c r="F53"/>
  <c r="F54"/>
  <c r="F51"/>
  <c r="F52"/>
  <c r="F49"/>
  <c r="F50"/>
  <c r="F47"/>
  <c r="F48"/>
  <c r="F45"/>
  <c r="F46"/>
  <c r="F44"/>
  <c r="F43"/>
  <c r="F42"/>
  <c r="F40"/>
  <c r="F41"/>
  <c r="F38"/>
  <c r="F39"/>
  <c r="F36"/>
  <c r="F37"/>
  <c r="F34"/>
  <c r="F35"/>
  <c r="F33"/>
  <c r="F32"/>
  <c r="F31"/>
  <c r="F30"/>
  <c r="F29"/>
  <c r="F28"/>
  <c r="F26"/>
  <c r="F27"/>
  <c r="F24"/>
  <c r="F25"/>
  <c r="F23"/>
  <c r="F22"/>
  <c r="F21"/>
  <c r="F20"/>
  <c r="F19"/>
  <c r="F18"/>
  <c r="F17"/>
  <c r="F16"/>
  <c r="F15"/>
  <c r="F14"/>
  <c r="F13"/>
  <c r="F12"/>
  <c r="F11"/>
  <c r="F10"/>
  <c r="F1206" i="4" l="1"/>
  <c r="F1205"/>
  <c r="F44" i="6" l="1"/>
  <c r="E44"/>
  <c r="F25"/>
  <c r="E25"/>
  <c r="F41"/>
  <c r="E41"/>
  <c r="F22"/>
  <c r="E22"/>
  <c r="E35"/>
  <c r="F35"/>
  <c r="F16"/>
  <c r="E16"/>
  <c r="F29"/>
  <c r="E29"/>
  <c r="E10" l="1"/>
  <c r="F10"/>
  <c r="E625" i="4" l="1"/>
  <c r="E624"/>
  <c r="E14" i="8" l="1"/>
  <c r="F412" i="4" l="1"/>
  <c r="E412"/>
  <c r="F119" i="3" l="1"/>
  <c r="E119"/>
  <c r="F118"/>
  <c r="E118"/>
  <c r="F117"/>
  <c r="E117"/>
  <c r="F116"/>
  <c r="E116"/>
  <c r="F115"/>
  <c r="E115"/>
  <c r="F114"/>
  <c r="E114"/>
  <c r="F60" l="1"/>
  <c r="E60"/>
  <c r="F59"/>
  <c r="E59"/>
  <c r="F58"/>
  <c r="E58"/>
  <c r="F57"/>
  <c r="E57"/>
  <c r="F56"/>
  <c r="E56"/>
  <c r="F55"/>
  <c r="E55"/>
  <c r="F248" i="6" l="1"/>
  <c r="F244"/>
  <c r="F242"/>
  <c r="F240"/>
  <c r="F239"/>
  <c r="F211"/>
  <c r="F205"/>
  <c r="F210"/>
  <c r="F204"/>
  <c r="F135"/>
  <c r="F162"/>
  <c r="F136"/>
  <c r="F163"/>
  <c r="F138"/>
  <c r="F165"/>
  <c r="F139"/>
  <c r="F166"/>
  <c r="F141"/>
  <c r="F168"/>
  <c r="F142"/>
  <c r="F169"/>
  <c r="F144"/>
  <c r="F171"/>
  <c r="F145"/>
  <c r="F172"/>
  <c r="F147"/>
  <c r="F174"/>
  <c r="F160"/>
  <c r="F133"/>
  <c r="F150"/>
  <c r="F124"/>
  <c r="F151"/>
  <c r="F126"/>
  <c r="F153"/>
  <c r="F127"/>
  <c r="F154"/>
  <c r="F129"/>
  <c r="F156"/>
  <c r="F130"/>
  <c r="F157"/>
  <c r="F132"/>
  <c r="F159"/>
  <c r="F121"/>
  <c r="F123"/>
  <c r="F148"/>
  <c r="F80"/>
  <c r="F81"/>
  <c r="F82"/>
  <c r="F83"/>
  <c r="F79"/>
  <c r="F78"/>
  <c r="F65"/>
  <c r="F66"/>
  <c r="F67"/>
  <c r="F68"/>
  <c r="F64"/>
  <c r="F63"/>
  <c r="F8"/>
  <c r="F27"/>
  <c r="F9"/>
  <c r="F28"/>
  <c r="F11"/>
  <c r="F30"/>
  <c r="F13"/>
  <c r="F32"/>
  <c r="F14"/>
  <c r="F33"/>
  <c r="F15"/>
  <c r="F34"/>
  <c r="F17"/>
  <c r="F36"/>
  <c r="F18"/>
  <c r="F20"/>
  <c r="F39"/>
  <c r="F21"/>
  <c r="F40"/>
  <c r="F23"/>
  <c r="F42"/>
  <c r="F24"/>
  <c r="F43"/>
  <c r="F26"/>
  <c r="F7"/>
  <c r="F639" i="4"/>
  <c r="F638"/>
  <c r="F637"/>
  <c r="F623"/>
  <c r="F622"/>
  <c r="F619"/>
  <c r="F620"/>
  <c r="F618"/>
  <c r="F617"/>
  <c r="F612"/>
  <c r="F613"/>
  <c r="F614"/>
  <c r="F615"/>
  <c r="F611"/>
  <c r="F610"/>
  <c r="F604"/>
  <c r="F605"/>
  <c r="F606"/>
  <c r="F607"/>
  <c r="F608"/>
  <c r="F603"/>
  <c r="F602"/>
  <c r="F597"/>
  <c r="F598"/>
  <c r="F599"/>
  <c r="F600"/>
  <c r="F596"/>
  <c r="F595"/>
  <c r="F589"/>
  <c r="F590"/>
  <c r="F591"/>
  <c r="F592"/>
  <c r="F593"/>
  <c r="F588"/>
  <c r="F587"/>
  <c r="F581"/>
  <c r="F582"/>
  <c r="F583"/>
  <c r="F584"/>
  <c r="F585"/>
  <c r="F580"/>
  <c r="F579"/>
  <c r="F568"/>
  <c r="F569"/>
  <c r="F570"/>
  <c r="F571"/>
  <c r="F572"/>
  <c r="F573"/>
  <c r="F574"/>
  <c r="F575"/>
  <c r="F576"/>
  <c r="F577"/>
  <c r="F567"/>
  <c r="F563"/>
  <c r="F553"/>
  <c r="F554"/>
  <c r="F555"/>
  <c r="F556"/>
  <c r="F557"/>
  <c r="F558"/>
  <c r="F559"/>
  <c r="F560"/>
  <c r="F561"/>
  <c r="F552"/>
  <c r="F551"/>
  <c r="F545"/>
  <c r="F546"/>
  <c r="F547"/>
  <c r="F548"/>
  <c r="F549"/>
  <c r="F544"/>
  <c r="F543"/>
  <c r="F424"/>
  <c r="F425"/>
  <c r="F426"/>
  <c r="F427"/>
  <c r="F428"/>
  <c r="F430"/>
  <c r="F431"/>
  <c r="F422"/>
  <c r="F420"/>
  <c r="F410"/>
  <c r="F411"/>
  <c r="F413"/>
  <c r="F415"/>
  <c r="F417"/>
  <c r="F409"/>
  <c r="F408"/>
  <c r="F199"/>
  <c r="F200"/>
  <c r="F201"/>
  <c r="F202"/>
  <c r="F203"/>
  <c r="F204"/>
  <c r="F205"/>
  <c r="F206"/>
  <c r="F207"/>
  <c r="F198"/>
  <c r="F197"/>
  <c r="F195"/>
  <c r="F194"/>
  <c r="F1441" i="10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40"/>
  <c r="F1439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18"/>
  <c r="F1417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396"/>
  <c r="F1395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73"/>
  <c r="F1372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51"/>
  <c r="F1350"/>
  <c r="F799"/>
  <c r="F800"/>
  <c r="F801"/>
  <c r="F798"/>
  <c r="F797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76"/>
  <c r="F775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54"/>
  <c r="F753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30"/>
  <c r="F729"/>
  <c r="F725"/>
  <c r="F726"/>
  <c r="F727"/>
  <c r="F724"/>
  <c r="F723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02"/>
  <c r="F701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680"/>
  <c r="F679"/>
  <c r="F669"/>
  <c r="F670"/>
  <c r="F671"/>
  <c r="F672"/>
  <c r="F673"/>
  <c r="F674"/>
  <c r="F675"/>
  <c r="F668"/>
  <c r="F667"/>
  <c r="F654"/>
  <c r="F655"/>
  <c r="F656"/>
  <c r="F657"/>
  <c r="F658"/>
  <c r="F659"/>
  <c r="F660"/>
  <c r="F661"/>
  <c r="F662"/>
  <c r="F663"/>
  <c r="F664"/>
  <c r="F665"/>
  <c r="F653"/>
  <c r="F652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30"/>
  <c r="F629"/>
  <c r="F621"/>
  <c r="F622"/>
  <c r="F623"/>
  <c r="F624"/>
  <c r="F625"/>
  <c r="F626"/>
  <c r="F627"/>
  <c r="F620"/>
  <c r="F619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588"/>
  <c r="F587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33"/>
  <c r="F23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22"/>
  <c r="F121"/>
  <c r="F86"/>
  <c r="F87"/>
  <c r="F89"/>
  <c r="F88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85"/>
  <c r="F84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47"/>
  <c r="F46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10"/>
  <c r="F9"/>
  <c r="F219" i="3"/>
  <c r="F220"/>
  <c r="F221"/>
  <c r="F222"/>
  <c r="F218"/>
  <c r="F217"/>
  <c r="F191"/>
  <c r="F192"/>
  <c r="F193"/>
  <c r="F194"/>
  <c r="F195"/>
  <c r="F196"/>
  <c r="F197"/>
  <c r="F198"/>
  <c r="F199"/>
  <c r="F200"/>
  <c r="F201"/>
  <c r="F202"/>
  <c r="F203"/>
  <c r="F190"/>
  <c r="F189"/>
  <c r="F175"/>
  <c r="F176"/>
  <c r="F177"/>
  <c r="F178"/>
  <c r="F179"/>
  <c r="F180"/>
  <c r="F181"/>
  <c r="F182"/>
  <c r="F183"/>
  <c r="F184"/>
  <c r="F185"/>
  <c r="F186"/>
  <c r="F187"/>
  <c r="F174"/>
  <c r="F173"/>
  <c r="F157"/>
  <c r="F148"/>
  <c r="F153"/>
  <c r="F158"/>
  <c r="F149"/>
  <c r="F154"/>
  <c r="F159"/>
  <c r="F150"/>
  <c r="F155"/>
  <c r="F160"/>
  <c r="F151"/>
  <c r="F156"/>
  <c r="F161"/>
  <c r="F152"/>
  <c r="F147"/>
  <c r="F142"/>
  <c r="F141"/>
  <c r="F140"/>
  <c r="F138"/>
  <c r="F137"/>
  <c r="F136"/>
  <c r="F135"/>
  <c r="F129"/>
  <c r="F130"/>
  <c r="F131"/>
  <c r="F132"/>
  <c r="F128"/>
  <c r="F127"/>
  <c r="F110"/>
  <c r="F111"/>
  <c r="F112"/>
  <c r="F113"/>
  <c r="F120"/>
  <c r="F121"/>
  <c r="F122"/>
  <c r="F123"/>
  <c r="F124"/>
  <c r="F125"/>
  <c r="F109"/>
  <c r="F108"/>
  <c r="F91"/>
  <c r="F92"/>
  <c r="F93"/>
  <c r="F94"/>
  <c r="F95"/>
  <c r="F96"/>
  <c r="F97"/>
  <c r="F98"/>
  <c r="F99"/>
  <c r="F100"/>
  <c r="F101"/>
  <c r="F102"/>
  <c r="F103"/>
  <c r="F104"/>
  <c r="F105"/>
  <c r="F106"/>
  <c r="F90"/>
  <c r="F89"/>
  <c r="F71"/>
  <c r="F72"/>
  <c r="F73"/>
  <c r="F74"/>
  <c r="F75"/>
  <c r="F76"/>
  <c r="F77"/>
  <c r="F78"/>
  <c r="F79"/>
  <c r="F80"/>
  <c r="F81"/>
  <c r="F82"/>
  <c r="F83"/>
  <c r="F84"/>
  <c r="F85"/>
  <c r="F86"/>
  <c r="F70"/>
  <c r="F69"/>
  <c r="F51"/>
  <c r="F52"/>
  <c r="F53"/>
  <c r="F54"/>
  <c r="F61"/>
  <c r="F62"/>
  <c r="F63"/>
  <c r="F64"/>
  <c r="F65"/>
  <c r="F66"/>
  <c r="F50"/>
  <c r="F49"/>
  <c r="F32"/>
  <c r="F33"/>
  <c r="F34"/>
  <c r="F35"/>
  <c r="F36"/>
  <c r="F37"/>
  <c r="F38"/>
  <c r="F39"/>
  <c r="F40"/>
  <c r="F41"/>
  <c r="F42"/>
  <c r="F43"/>
  <c r="F44"/>
  <c r="F45"/>
  <c r="F46"/>
  <c r="F47"/>
  <c r="F31"/>
  <c r="F30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9"/>
  <c r="F8"/>
  <c r="E1459" i="10"/>
  <c r="E1458"/>
  <c r="E1457"/>
  <c r="E1456"/>
  <c r="E1455"/>
  <c r="E1454"/>
  <c r="E1453"/>
  <c r="E1452"/>
  <c r="E1451"/>
  <c r="E1450"/>
  <c r="E1449"/>
  <c r="E1448"/>
  <c r="E1447"/>
  <c r="E1446"/>
  <c r="E1445"/>
  <c r="E1444"/>
  <c r="E1443"/>
  <c r="E1442"/>
  <c r="E1441"/>
  <c r="E1440"/>
  <c r="E1439"/>
  <c r="E1437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7"/>
  <c r="E1415"/>
  <c r="E1414"/>
  <c r="E1413"/>
  <c r="E1412"/>
  <c r="E1411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211" i="6"/>
  <c r="E658" i="10"/>
  <c r="E659"/>
  <c r="E660"/>
  <c r="E661"/>
  <c r="E662"/>
  <c r="E663"/>
  <c r="E664"/>
  <c r="E665"/>
  <c r="E657"/>
  <c r="E656"/>
  <c r="E655"/>
  <c r="E654"/>
  <c r="E653"/>
  <c r="E652"/>
  <c r="E648"/>
  <c r="E638"/>
  <c r="E639"/>
  <c r="E640"/>
  <c r="E641"/>
  <c r="E642"/>
  <c r="E643"/>
  <c r="E644"/>
  <c r="E645"/>
  <c r="E646"/>
  <c r="E647"/>
  <c r="E649"/>
  <c r="E650"/>
  <c r="E637"/>
  <c r="E636"/>
  <c r="E635"/>
  <c r="E634"/>
  <c r="E633"/>
  <c r="E632"/>
  <c r="E631"/>
  <c r="E620"/>
  <c r="E621"/>
  <c r="E622"/>
  <c r="E623"/>
  <c r="E624"/>
  <c r="E625"/>
  <c r="E626"/>
  <c r="E627"/>
  <c r="E619"/>
  <c r="E667"/>
  <c r="E668"/>
  <c r="E669"/>
  <c r="E670"/>
  <c r="E671"/>
  <c r="E672"/>
  <c r="E673"/>
  <c r="E674"/>
  <c r="E675"/>
  <c r="E679"/>
  <c r="E680"/>
  <c r="E681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93" i="4"/>
  <c r="E749" i="10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801"/>
  <c r="E800"/>
  <c r="E799"/>
  <c r="E798"/>
  <c r="E797"/>
  <c r="E727"/>
  <c r="E726"/>
  <c r="E725"/>
  <c r="E724"/>
  <c r="E723"/>
  <c r="E222" i="3"/>
  <c r="E221"/>
  <c r="E220"/>
  <c r="E219"/>
  <c r="E218"/>
  <c r="E217"/>
  <c r="E6" i="8"/>
  <c r="E7"/>
  <c r="E8"/>
  <c r="E9"/>
  <c r="E10"/>
  <c r="E11"/>
  <c r="E12"/>
  <c r="E13"/>
  <c r="E15"/>
  <c r="E17"/>
  <c r="E18"/>
  <c r="E19"/>
  <c r="E20"/>
  <c r="E47"/>
  <c r="E48"/>
  <c r="E49"/>
  <c r="E50"/>
  <c r="E51"/>
  <c r="E53"/>
  <c r="E54"/>
  <c r="E58"/>
  <c r="E59"/>
  <c r="E8" i="13"/>
  <c r="E9"/>
  <c r="E10"/>
  <c r="E11"/>
  <c r="E12"/>
  <c r="E13"/>
  <c r="E14"/>
  <c r="E15"/>
  <c r="E16"/>
  <c r="E18"/>
  <c r="E19"/>
  <c r="E20"/>
  <c r="E21"/>
  <c r="E22"/>
  <c r="E23"/>
  <c r="E25"/>
  <c r="E26"/>
  <c r="E7" i="6"/>
  <c r="E26"/>
  <c r="E8"/>
  <c r="E27"/>
  <c r="E9"/>
  <c r="E28"/>
  <c r="E11"/>
  <c r="E30"/>
  <c r="E13"/>
  <c r="E32"/>
  <c r="E14"/>
  <c r="E33"/>
  <c r="E15"/>
  <c r="E34"/>
  <c r="E17"/>
  <c r="E36"/>
  <c r="E18"/>
  <c r="E20"/>
  <c r="E39"/>
  <c r="E21"/>
  <c r="E40"/>
  <c r="E23"/>
  <c r="E42"/>
  <c r="E24"/>
  <c r="E43"/>
  <c r="E63"/>
  <c r="E64"/>
  <c r="E65"/>
  <c r="E66"/>
  <c r="E67"/>
  <c r="E68"/>
  <c r="E78"/>
  <c r="E79"/>
  <c r="E80"/>
  <c r="E81"/>
  <c r="E82"/>
  <c r="E83"/>
  <c r="E121"/>
  <c r="E148"/>
  <c r="E123"/>
  <c r="E150"/>
  <c r="E124"/>
  <c r="E151"/>
  <c r="E126"/>
  <c r="E153"/>
  <c r="E127"/>
  <c r="E154"/>
  <c r="E129"/>
  <c r="E156"/>
  <c r="E130"/>
  <c r="E157"/>
  <c r="E132"/>
  <c r="E159"/>
  <c r="E133"/>
  <c r="E160"/>
  <c r="E135"/>
  <c r="E162"/>
  <c r="E136"/>
  <c r="E163"/>
  <c r="E138"/>
  <c r="E165"/>
  <c r="E139"/>
  <c r="E166"/>
  <c r="E141"/>
  <c r="E168"/>
  <c r="E142"/>
  <c r="E169"/>
  <c r="E144"/>
  <c r="E171"/>
  <c r="E145"/>
  <c r="E172"/>
  <c r="E147"/>
  <c r="E174"/>
  <c r="E204"/>
  <c r="E210"/>
  <c r="E205"/>
  <c r="E239"/>
  <c r="E240"/>
  <c r="E242"/>
  <c r="E244"/>
  <c r="E248"/>
  <c r="E187" i="4"/>
  <c r="E188"/>
  <c r="E189"/>
  <c r="E190"/>
  <c r="E191"/>
  <c r="E192"/>
  <c r="E194"/>
  <c r="E195"/>
  <c r="E197"/>
  <c r="E198"/>
  <c r="E199"/>
  <c r="E200"/>
  <c r="E201"/>
  <c r="E202"/>
  <c r="E203"/>
  <c r="E204"/>
  <c r="E205"/>
  <c r="E206"/>
  <c r="E207"/>
  <c r="E408"/>
  <c r="E409"/>
  <c r="E410"/>
  <c r="E411"/>
  <c r="E413"/>
  <c r="E415"/>
  <c r="E417"/>
  <c r="E420"/>
  <c r="E422"/>
  <c r="E424"/>
  <c r="E425"/>
  <c r="E426"/>
  <c r="E427"/>
  <c r="E428"/>
  <c r="E430"/>
  <c r="E431"/>
  <c r="E543"/>
  <c r="E544"/>
  <c r="E545"/>
  <c r="E546"/>
  <c r="E547"/>
  <c r="E548"/>
  <c r="E549"/>
  <c r="E551"/>
  <c r="E552"/>
  <c r="E553"/>
  <c r="E554"/>
  <c r="E555"/>
  <c r="E556"/>
  <c r="E557"/>
  <c r="E558"/>
  <c r="E559"/>
  <c r="E560"/>
  <c r="E561"/>
  <c r="E563"/>
  <c r="E567"/>
  <c r="E568"/>
  <c r="E569"/>
  <c r="E570"/>
  <c r="E571"/>
  <c r="E572"/>
  <c r="E573"/>
  <c r="E574"/>
  <c r="E575"/>
  <c r="E576"/>
  <c r="E577"/>
  <c r="E579"/>
  <c r="E580"/>
  <c r="E581"/>
  <c r="E582"/>
  <c r="E583"/>
  <c r="E584"/>
  <c r="E585"/>
  <c r="E587"/>
  <c r="E588"/>
  <c r="E589"/>
  <c r="E590"/>
  <c r="E591"/>
  <c r="E592"/>
  <c r="E595"/>
  <c r="E596"/>
  <c r="E597"/>
  <c r="E598"/>
  <c r="E599"/>
  <c r="E600"/>
  <c r="E602"/>
  <c r="E603"/>
  <c r="E604"/>
  <c r="E605"/>
  <c r="E606"/>
  <c r="E607"/>
  <c r="E608"/>
  <c r="E610"/>
  <c r="E611"/>
  <c r="E612"/>
  <c r="E613"/>
  <c r="E614"/>
  <c r="E615"/>
  <c r="E617"/>
  <c r="E618"/>
  <c r="E619"/>
  <c r="E620"/>
  <c r="E622"/>
  <c r="E623"/>
  <c r="E637"/>
  <c r="E638"/>
  <c r="E639"/>
  <c r="E1205"/>
  <c r="E1206"/>
  <c r="E9" i="10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4"/>
  <c r="E85"/>
  <c r="E86"/>
  <c r="E87"/>
  <c r="E89"/>
  <c r="E90"/>
  <c r="E91"/>
  <c r="E93"/>
  <c r="E94"/>
  <c r="E95"/>
  <c r="E96"/>
  <c r="E98"/>
  <c r="E99"/>
  <c r="E100"/>
  <c r="E101"/>
  <c r="E102"/>
  <c r="E104"/>
  <c r="E105"/>
  <c r="E106"/>
  <c r="E107"/>
  <c r="E108"/>
  <c r="E110"/>
  <c r="E111"/>
  <c r="E112"/>
  <c r="E113"/>
  <c r="E114"/>
  <c r="E116"/>
  <c r="E117"/>
  <c r="E118"/>
  <c r="E88"/>
  <c r="E92"/>
  <c r="E97"/>
  <c r="E103"/>
  <c r="E109"/>
  <c r="E115"/>
  <c r="E119"/>
  <c r="E121"/>
  <c r="E122"/>
  <c r="E123"/>
  <c r="E124"/>
  <c r="E126"/>
  <c r="E127"/>
  <c r="E128"/>
  <c r="E130"/>
  <c r="E131"/>
  <c r="E132"/>
  <c r="E133"/>
  <c r="E135"/>
  <c r="E136"/>
  <c r="E137"/>
  <c r="E138"/>
  <c r="E139"/>
  <c r="E141"/>
  <c r="E142"/>
  <c r="E143"/>
  <c r="E144"/>
  <c r="E145"/>
  <c r="E147"/>
  <c r="E148"/>
  <c r="E149"/>
  <c r="E150"/>
  <c r="E151"/>
  <c r="E153"/>
  <c r="E154"/>
  <c r="E155"/>
  <c r="E125"/>
  <c r="E129"/>
  <c r="E134"/>
  <c r="E140"/>
  <c r="E146"/>
  <c r="E152"/>
  <c r="E156"/>
  <c r="E232"/>
  <c r="E233"/>
  <c r="E234"/>
  <c r="E235"/>
  <c r="E237"/>
  <c r="E238"/>
  <c r="E239"/>
  <c r="E241"/>
  <c r="E242"/>
  <c r="E243"/>
  <c r="E244"/>
  <c r="E246"/>
  <c r="E247"/>
  <c r="E248"/>
  <c r="E249"/>
  <c r="E250"/>
  <c r="E252"/>
  <c r="E253"/>
  <c r="E254"/>
  <c r="E255"/>
  <c r="E256"/>
  <c r="E258"/>
  <c r="E259"/>
  <c r="E260"/>
  <c r="E261"/>
  <c r="E262"/>
  <c r="E264"/>
  <c r="E265"/>
  <c r="E266"/>
  <c r="E236"/>
  <c r="E240"/>
  <c r="E245"/>
  <c r="E251"/>
  <c r="E257"/>
  <c r="E263"/>
  <c r="E267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8" i="3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9"/>
  <c r="E50"/>
  <c r="E51"/>
  <c r="E52"/>
  <c r="E53"/>
  <c r="E54"/>
  <c r="E61"/>
  <c r="E62"/>
  <c r="E63"/>
  <c r="E64"/>
  <c r="E65"/>
  <c r="E66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8"/>
  <c r="E109"/>
  <c r="E110"/>
  <c r="E111"/>
  <c r="E112"/>
  <c r="E113"/>
  <c r="E120"/>
  <c r="E121"/>
  <c r="E122"/>
  <c r="E123"/>
  <c r="E124"/>
  <c r="E125"/>
  <c r="E127"/>
  <c r="E128"/>
  <c r="E129"/>
  <c r="E130"/>
  <c r="E131"/>
  <c r="E132"/>
  <c r="E135"/>
  <c r="E136"/>
  <c r="E137"/>
  <c r="E138"/>
  <c r="E140"/>
  <c r="E141"/>
  <c r="E142"/>
  <c r="E144"/>
  <c r="E147"/>
  <c r="E152"/>
  <c r="E157"/>
  <c r="E148"/>
  <c r="E153"/>
  <c r="E158"/>
  <c r="E149"/>
  <c r="E154"/>
  <c r="E159"/>
  <c r="E150"/>
  <c r="E155"/>
  <c r="E160"/>
  <c r="E151"/>
  <c r="E156"/>
  <c r="E161"/>
  <c r="E173"/>
  <c r="E174"/>
  <c r="E175"/>
  <c r="E176"/>
  <c r="E177"/>
  <c r="E178"/>
  <c r="E179"/>
  <c r="E180"/>
  <c r="E181"/>
  <c r="E182"/>
  <c r="E183"/>
  <c r="E184"/>
  <c r="E185"/>
  <c r="E186"/>
  <c r="E187"/>
  <c r="E189"/>
  <c r="E190"/>
  <c r="E191"/>
  <c r="E192"/>
  <c r="E193"/>
  <c r="E194"/>
  <c r="E195"/>
  <c r="E196"/>
  <c r="E197"/>
  <c r="E198"/>
  <c r="E199"/>
  <c r="E200"/>
  <c r="E201"/>
  <c r="E202"/>
  <c r="E203"/>
</calcChain>
</file>

<file path=xl/sharedStrings.xml><?xml version="1.0" encoding="utf-8"?>
<sst xmlns="http://schemas.openxmlformats.org/spreadsheetml/2006/main" count="17510" uniqueCount="5824">
  <si>
    <t>Профиль монтажный перфорированный MS 412115 (STRUT)</t>
  </si>
  <si>
    <t>Профиль монтажный перфорированный MS 412125 (STRUT)</t>
  </si>
  <si>
    <t>Профиль монтажный перфорированный MS 414115 (STRUT)</t>
  </si>
  <si>
    <t>Профиль монтажный перфорированный MS 414125 (STRUT)</t>
  </si>
  <si>
    <t>Профиль монтажный U-образный MS 302015 US11 (1-перф.)</t>
  </si>
  <si>
    <t>Профиль монтажный U-образный MS 303515 U2S11 (2-перф.)</t>
  </si>
  <si>
    <t>Профиль монтажный U-образный MS 303520 U2S11 (2-перф.)</t>
  </si>
  <si>
    <t>Профиль монтажный U-образный MS 404025 U3S11 (3-перф.)</t>
  </si>
  <si>
    <t>Профиль монтажный С-образный MS 302015 CS11</t>
  </si>
  <si>
    <t>Профиль монтажный С-образный MS 302020 CS11</t>
  </si>
  <si>
    <t>Профиль монтажный C-образный MS 303012 CS14</t>
  </si>
  <si>
    <t>Профиль монтажный C-образный MS 303015 CS14</t>
  </si>
  <si>
    <t>Профиль монтажный С-образный MS 303020 CS14</t>
  </si>
  <si>
    <t>Профиль монтажный С-образный MS 404015 CS14</t>
  </si>
  <si>
    <t>Профиль монтажный С-образный MS 404020 CS14</t>
  </si>
  <si>
    <t>Профиль монтажный L-образный MS 404015 L2S11</t>
  </si>
  <si>
    <t>Профиль монтажный L-образный MS 404020 L2S11</t>
  </si>
  <si>
    <t>Профиль монтажный L-образный MS 404025 L2S11</t>
  </si>
  <si>
    <t>Профиль монтажный L-образный MS 405020 L2S11</t>
  </si>
  <si>
    <t>Профиль монтажный L-образный MS 505020 L2S11</t>
  </si>
  <si>
    <t>Профиль монтажный L-образный MS 505025 L2S11</t>
  </si>
  <si>
    <t>Профиль монтажный Z-образный MS 40204015 Z2S11</t>
  </si>
  <si>
    <t>Профиль монтажный Z-образный MS 40204020 Z2S11</t>
  </si>
  <si>
    <t>Аксессуары к лоткам СП</t>
  </si>
  <si>
    <t>Лотки неперфорированные ЛК</t>
  </si>
  <si>
    <t>Лотки перфорированные ЛКП</t>
  </si>
  <si>
    <t>Соединители лотков ЛП/ЛГ</t>
  </si>
  <si>
    <t>Секции прямые СП с защелкивающейся крышкой</t>
  </si>
  <si>
    <t>СУ 50х50 У90 Секция угловая</t>
  </si>
  <si>
    <t>СУ 100х50 У90 Секция угловая</t>
  </si>
  <si>
    <t>СУ 100х100 У90 Секция угловая</t>
  </si>
  <si>
    <t>СУ 150х100 У90 Секция угловая</t>
  </si>
  <si>
    <t>СУ 150х150 У90 Секция угловая</t>
  </si>
  <si>
    <t>СУ 200х100 У90 Секция угловая</t>
  </si>
  <si>
    <t>СУ 200х200 У90 Секция угловая</t>
  </si>
  <si>
    <t>СУ 300х100 У90 Секция угловая</t>
  </si>
  <si>
    <t>СУ 400х100 У90 Секция угловая</t>
  </si>
  <si>
    <t>Секции угловые СУ с защелкивающейся крышкой</t>
  </si>
  <si>
    <t>СТ 50х50 Секция Т-образная</t>
  </si>
  <si>
    <t>Секции Т-образные СТ с защелкивающейся крышкой</t>
  </si>
  <si>
    <t>Секции прямые НЛ</t>
  </si>
  <si>
    <t>Секции прямые НЛК</t>
  </si>
  <si>
    <t>Секции угловые НЛУ (с крышкой)</t>
  </si>
  <si>
    <t>Секции тройниковые НЛТ (с крышками)</t>
  </si>
  <si>
    <t>5.1 Системы монтажа на стене</t>
  </si>
  <si>
    <t>5.2 Системы монтажа к потолку / полу</t>
  </si>
  <si>
    <t>5.3 Универсальные сборные системы</t>
  </si>
  <si>
    <t>5. Несущие конструкции</t>
  </si>
  <si>
    <t>рул.</t>
  </si>
  <si>
    <t>по запросу</t>
  </si>
  <si>
    <t>Секции угловые лотков ЛП/ЛГ (без крышки)</t>
  </si>
  <si>
    <t>Секции тройниковые лотков ЛП/ЛГ (без крышки)</t>
  </si>
  <si>
    <t>Профиль монтажный перфорированный MS 414120 (STRUT)</t>
  </si>
  <si>
    <t>Профиль монтажный перфорированный MS 412120 (STRUT)</t>
  </si>
  <si>
    <t>Соединитель лотка кабельного СЛК 35х21,5</t>
  </si>
  <si>
    <t>Соединитель лотка кабельного шарнирный СЛКШ 45х132</t>
  </si>
  <si>
    <t>Разделитель лотка кабельного РЛК 48х25</t>
  </si>
  <si>
    <t>Фиксатор крышки лотка ФКЛ 50</t>
  </si>
  <si>
    <t>Кронштейны консольные для малых нагрузок</t>
  </si>
  <si>
    <t>Кронштейн консольный MS 100 С</t>
  </si>
  <si>
    <t>Кронштейн консольный MS 150 С</t>
  </si>
  <si>
    <t>Кронштейн консольный MS 200 С</t>
  </si>
  <si>
    <t>Кронштейн консольный MS 300 С</t>
  </si>
  <si>
    <t>Кронштейны консольные для средних нагрузок</t>
  </si>
  <si>
    <t>1.1. Короба кабельные замковые КЗ</t>
  </si>
  <si>
    <t>т/ф. (812) 324-40-84, 334-90-76, т. (812) 985-65-71.
e-mail: 9856571@nevres.ru;  icq: 439848028, 621152243; сайт: www.nevres.ru</t>
  </si>
  <si>
    <t>Кронштейны консольные для высоких нагрузок</t>
  </si>
  <si>
    <t>Кронштейны консольные для сверхвысоких нагрузок</t>
  </si>
  <si>
    <t xml:space="preserve">Кронштейны настенные </t>
  </si>
  <si>
    <t>6. Перфопрофили</t>
  </si>
  <si>
    <t>1. Короба кабельные</t>
  </si>
  <si>
    <t>2.1. Лотки лестничные НЛ</t>
  </si>
  <si>
    <t>Наименование товаров</t>
  </si>
  <si>
    <t>шт.</t>
  </si>
  <si>
    <t>Прижим НЛ-ПР</t>
  </si>
  <si>
    <t>Ед. изм</t>
  </si>
  <si>
    <t>п.м</t>
  </si>
  <si>
    <t>Цинк</t>
  </si>
  <si>
    <t>Секции тройниковые КЗТ</t>
  </si>
  <si>
    <t>Фасонные изделия</t>
  </si>
  <si>
    <t>Крышка короба КСЛК</t>
  </si>
  <si>
    <t>Секции прямые</t>
  </si>
  <si>
    <t>Короб световой КСЛК</t>
  </si>
  <si>
    <t>Секции угловые  НЛУ</t>
  </si>
  <si>
    <t>Секции Т-образные НЛТ</t>
  </si>
  <si>
    <t>Крышка лотка КЛ</t>
  </si>
  <si>
    <t>Крышки</t>
  </si>
  <si>
    <t>Крышки прямые КЛ для лотков  НЛК</t>
  </si>
  <si>
    <t>Аксессуары для лотков НЛ и НЛК</t>
  </si>
  <si>
    <t>Поворот 90 гр.</t>
  </si>
  <si>
    <t>Аксессуары</t>
  </si>
  <si>
    <t>Аксессуары лотков ЛП/ЛГ</t>
  </si>
  <si>
    <t xml:space="preserve">Профили монтажные  </t>
  </si>
  <si>
    <t>Профиль монтажный U-образный</t>
  </si>
  <si>
    <t>2. Лотки кабельные лестничные</t>
  </si>
  <si>
    <t>3. Лотки кабельные листовые</t>
  </si>
  <si>
    <t>4. Лотки проволочные</t>
  </si>
  <si>
    <t>Перфоуголок</t>
  </si>
  <si>
    <t>Профиль монтажный L-образный</t>
  </si>
  <si>
    <t>Крышки к углам, тройникам, разветвителям к лоткам плавные</t>
  </si>
  <si>
    <t>Разделитель</t>
  </si>
  <si>
    <t xml:space="preserve">Соединители   </t>
  </si>
  <si>
    <t>Крышки прямые КЛК для лотков ЛК/ЛКП</t>
  </si>
  <si>
    <t>Аксессуары к лоткам ЛК/ЛКП</t>
  </si>
  <si>
    <t>6.1. Перфошвеллеры (профили монтажные U-образные)</t>
  </si>
  <si>
    <t>Лотки перфорированные ЛП</t>
  </si>
  <si>
    <t>Лотки неперфорированные ЛГ</t>
  </si>
  <si>
    <t>Разделители лотка Рл</t>
  </si>
  <si>
    <t>Консоли горизонтальные Кг2</t>
  </si>
  <si>
    <t>Консоли вертикальные Кв1</t>
  </si>
  <si>
    <t>Консоли вертикальные Кв3</t>
  </si>
  <si>
    <t>Подвесы лотка Пл1</t>
  </si>
  <si>
    <t>Подвесы лотка Пл3</t>
  </si>
  <si>
    <t>Консоли вертикальные Кв8</t>
  </si>
  <si>
    <t>Консоли горизонтальные Кг4</t>
  </si>
  <si>
    <t>Соединители перфошвеллеров СШ</t>
  </si>
  <si>
    <t>Крышки перфошвеллеров К8</t>
  </si>
  <si>
    <t>Секцие угловые КЗУ</t>
  </si>
  <si>
    <t>Консоли горизонтальные Кг1</t>
  </si>
  <si>
    <t>Шайба 8</t>
  </si>
  <si>
    <t>Гайка М8</t>
  </si>
  <si>
    <t>шт</t>
  </si>
  <si>
    <t>Секции прямые СП</t>
  </si>
  <si>
    <t>Секции угловые СУ</t>
  </si>
  <si>
    <t>Болт М8х16</t>
  </si>
  <si>
    <t>Болт М8х20</t>
  </si>
  <si>
    <t>г.Санкт-Петербург, ул. Белы Куна, 32</t>
  </si>
  <si>
    <t>Углы вертикальные внутренние (вверх)</t>
  </si>
  <si>
    <t>Секции Т-образные СТ</t>
  </si>
  <si>
    <t>Подвес потолочный PS 3</t>
  </si>
  <si>
    <t>Подвес потолочный PS 5</t>
  </si>
  <si>
    <t>Подвес потолочный PS 8</t>
  </si>
  <si>
    <t xml:space="preserve">Стойки потолочные </t>
  </si>
  <si>
    <t xml:space="preserve">Стойки напольные </t>
  </si>
  <si>
    <t>Подвесы лотка Пл2</t>
  </si>
  <si>
    <t>Углы вертикальные внешние (вниз)</t>
  </si>
  <si>
    <t>Углы плоские (горизонтальные)</t>
  </si>
  <si>
    <t>Крестообразные разветвители</t>
  </si>
  <si>
    <t>Т-отводы, ответвители</t>
  </si>
  <si>
    <t>Лента перфорированная  AR П 20х0,7</t>
  </si>
  <si>
    <t>Лента перфорированная  AR П 15х0,6</t>
  </si>
  <si>
    <t>Лента перфорированная  AR П 20х0,6</t>
  </si>
  <si>
    <t>Лента перфорированная  AR П 20х1,0</t>
  </si>
  <si>
    <t>Гайка канальная МPN 8</t>
  </si>
  <si>
    <t>Гайка канальная МPN 12</t>
  </si>
  <si>
    <t>Гайка канальная МPN 10</t>
  </si>
  <si>
    <t>Профиль монтажный U-образный MS 302020 US11 (1-перф.)</t>
  </si>
  <si>
    <t>м</t>
  </si>
  <si>
    <t>Профиль монтажный L-образный MS 303020 L2S11</t>
  </si>
  <si>
    <t>Инструмент монтажный</t>
  </si>
  <si>
    <t>Болт М10х30</t>
  </si>
  <si>
    <t>Гайка М10</t>
  </si>
  <si>
    <t>Шайба 10</t>
  </si>
  <si>
    <t>Профиль монтажный L-образный MS 303025 L2S11</t>
  </si>
  <si>
    <t>Переходы к металлическим лоткам</t>
  </si>
  <si>
    <t>Болт М8х25</t>
  </si>
  <si>
    <t>Болт М8х30</t>
  </si>
  <si>
    <t>Болт М8х35</t>
  </si>
  <si>
    <t>Болт М8х40</t>
  </si>
  <si>
    <t>Болт М8х45</t>
  </si>
  <si>
    <t>Профиль монтажный U-образный MS 404015 U3S11 (3-перф.)</t>
  </si>
  <si>
    <t>Секции угловые лотков ЛП/ЛГ</t>
  </si>
  <si>
    <t>Секции тройниковые лотков ЛП/ЛГ</t>
  </si>
  <si>
    <t>Соединители лотков НЛ</t>
  </si>
  <si>
    <t>Профиль монтажный С-образный MS 302012 CS11</t>
  </si>
  <si>
    <t>Лента перфорированная  AR П 20х0,8</t>
  </si>
  <si>
    <t>Кронштейн консольный MS 400 С</t>
  </si>
  <si>
    <t xml:space="preserve">Примечание: цены на короба СП и короба замковые КЗ даны с учетом крышки и соединителей. </t>
  </si>
  <si>
    <t>Короб замковый перфорированный КЗПП</t>
  </si>
  <si>
    <t>Короб кабельный замковый КЗП</t>
  </si>
  <si>
    <t>Короб кабельный замковый КЗП двухканальный</t>
  </si>
  <si>
    <t>Короб кабельный замковый КЗП трехканальный</t>
  </si>
  <si>
    <t>Секции прямые изготавливаются длиной 
2000, 2500, 3000 мм</t>
  </si>
  <si>
    <t>В оглавление</t>
  </si>
  <si>
    <t>В начало страницы</t>
  </si>
  <si>
    <t>Невские Ресурсы</t>
  </si>
  <si>
    <t>Цена с НДС (руб)</t>
  </si>
  <si>
    <t xml:space="preserve">Цена с НДС (руб) </t>
  </si>
  <si>
    <t>т/ф. (812) 324-40-84, 334-90-76, т. (812) 985-65-71. 
e-mail: 9856571@nevres.ru;  icq: 439848028, 621152243; сайт: www.nevres.ru</t>
  </si>
  <si>
    <t>т/ф. (812) 324-40-84, 334-90-76, т. (812) 985-65-71.
e-mail: 9856571@nevres.ru; icq: 439848028, 621152243; сайт: www.nevres.ru</t>
  </si>
  <si>
    <t>Скоба К1157 УТ2,5</t>
  </si>
  <si>
    <t>Скоба К1157 У3</t>
  </si>
  <si>
    <t>7. Кабельные хомуты и блоки</t>
  </si>
  <si>
    <t>Примечание: цены приведены без учёта стоимости крепежа.</t>
  </si>
  <si>
    <t>Профиль монтажный L-образный 30х30х3,0 L=2000</t>
  </si>
  <si>
    <t>КПНП М10 кронштейн для профнастила перфорированный</t>
  </si>
  <si>
    <t>КПНП М8 кронштейн для профнастила с резьбовой заклёпкой</t>
  </si>
  <si>
    <t>КПНП М10 кронштейн для профнастила с резьбовой заклёпкой</t>
  </si>
  <si>
    <t>Секции прямые НЛО</t>
  </si>
  <si>
    <t>Тройники</t>
  </si>
  <si>
    <t>Гайка канальная МPN 6</t>
  </si>
  <si>
    <t>Заглушки торцевые</t>
  </si>
  <si>
    <t>Крышки к металлическим лоткам</t>
  </si>
  <si>
    <t>КНПЛБ-100 OSTEC Кронштейн настенный для проволочного лотка безвинтовой 100мм</t>
  </si>
  <si>
    <t>КНПЛБ-200 OSTEC Кронштейн настенный для проволочного лотка безвинтовой 200мм</t>
  </si>
  <si>
    <t>КНПЛБ-300 OSTEC Кронштейн настенный для проволочного лотка безвинтовой 300мм</t>
  </si>
  <si>
    <t>ННД-100 OSTEC Напольно-настенный держатель 100 мм</t>
  </si>
  <si>
    <t>ННД-200 OSTEC Напольно-настенный держатель 200 мм</t>
  </si>
  <si>
    <t>ННД-300 OSTEC Напольно-настенный держатель 300 мм</t>
  </si>
  <si>
    <t>ННД-400 OSTEC Напольно-настенный держатель 400 мм</t>
  </si>
  <si>
    <t>ННД-500 OSTEC Напольно-настенный держатель 500 мм</t>
  </si>
  <si>
    <t>Скоба внутренняя</t>
  </si>
  <si>
    <t>Короб световой СК М</t>
  </si>
  <si>
    <t xml:space="preserve"> Секции угловые СК 90</t>
  </si>
  <si>
    <t>Т-секция СКТ 90</t>
  </si>
  <si>
    <t>Соединитель светового короба СК-С100</t>
  </si>
  <si>
    <t>Соединитель светового короба СК-С70</t>
  </si>
  <si>
    <t>Стойки вертикальные СВ1</t>
  </si>
  <si>
    <t>Стойка СВ1.250</t>
  </si>
  <si>
    <t>Стойки вертикальные СВ2</t>
  </si>
  <si>
    <t>Стойка СВ1.350</t>
  </si>
  <si>
    <t>Стойка СВ1.500</t>
  </si>
  <si>
    <t>Стойка СВ1.750</t>
  </si>
  <si>
    <t>Стойка СВ1.1000</t>
  </si>
  <si>
    <t>Стойка СВ1.1500</t>
  </si>
  <si>
    <t>Стойка СВ1.2000</t>
  </si>
  <si>
    <t>2.4. Лотки лестничные СП</t>
  </si>
  <si>
    <t>Консоли горизонтальные усиленные КГУ1</t>
  </si>
  <si>
    <t>Крепление к стене ТМ 100-600</t>
  </si>
  <si>
    <t>Консоль КГУ1.150</t>
  </si>
  <si>
    <t>Консоль КГУ1.250</t>
  </si>
  <si>
    <t>Консоль КГУ1.350</t>
  </si>
  <si>
    <t>Консоль КГУ1.450</t>
  </si>
  <si>
    <t>Консоль КГУ1.550</t>
  </si>
  <si>
    <t>Консоль КГУ1.650</t>
  </si>
  <si>
    <t>Консоль КГУ1.750</t>
  </si>
  <si>
    <t>Консоли горизонтальные усиленные двойные КГУ2</t>
  </si>
  <si>
    <t>Консоль КГУ2.450</t>
  </si>
  <si>
    <t>Консоль КГУ2.550</t>
  </si>
  <si>
    <t>Консоль КГУ2.650</t>
  </si>
  <si>
    <t>Консоль КГУ2.700</t>
  </si>
  <si>
    <t>Консоль КГУ2.750</t>
  </si>
  <si>
    <t>Консоль КГУ2.800</t>
  </si>
  <si>
    <t>Консоль КГУ2.850</t>
  </si>
  <si>
    <t>Консоль КГУ2.950</t>
  </si>
  <si>
    <t>Консоль КГУ2.1000</t>
  </si>
  <si>
    <t>2.2. Лотки лестничные НЛК (с крышками)</t>
  </si>
  <si>
    <t>Секции прямые ЛЛу</t>
  </si>
  <si>
    <t>Секции угловые лотка ЛЛу</t>
  </si>
  <si>
    <t>Секции тройниковые ЛЛуТ</t>
  </si>
  <si>
    <t>Стойка СВ2.250</t>
  </si>
  <si>
    <t>Стойка СВ2.350</t>
  </si>
  <si>
    <t>Стойка СВ2.500</t>
  </si>
  <si>
    <t>Стойка СВ2.750</t>
  </si>
  <si>
    <t>Стойка СВ2.1000</t>
  </si>
  <si>
    <t>Стойка СВ2.1500</t>
  </si>
  <si>
    <t>Стойка СВ2.2000</t>
  </si>
  <si>
    <t>Перемычки гибкие</t>
  </si>
  <si>
    <t>ЗПУ 6х200 OSTEC Заземляющий проводник универсальный 6х200мм</t>
  </si>
  <si>
    <t>ЗПУ 10х200 OSTEC Заземляющий проводник универсальный 10х200мм</t>
  </si>
  <si>
    <t>Лотки OLSERO неперфорированные LSR</t>
  </si>
  <si>
    <t>Лотки OLSERO перфорированные LSRP</t>
  </si>
  <si>
    <t>Лотки OLSERO LARGA неперфорированные LSRG</t>
  </si>
  <si>
    <t>Лотки OLSERO LARGA перфорированные LSRG</t>
  </si>
  <si>
    <t>Полки эстакадные марки ПЭ</t>
  </si>
  <si>
    <r>
      <t>Цена с НДС (</t>
    </r>
    <r>
      <rPr>
        <b/>
        <u/>
        <sz val="10"/>
        <rFont val="Arial"/>
        <family val="2"/>
        <charset val="204"/>
      </rPr>
      <t>руб.)</t>
    </r>
  </si>
  <si>
    <t>Узел крепления 1-УК-1-3-245-(6-10) УХЛ1</t>
  </si>
  <si>
    <t>Узел крепления 2-УК-1-3-285-(6-10,20) УХЛ1</t>
  </si>
  <si>
    <t>Узел крепления 3-УК-1-3-330-(6-10,20,35) УХЛ1</t>
  </si>
  <si>
    <t>Узел крепления 4-УК-1-3-380-(6-10,20,35) УХЛ1</t>
  </si>
  <si>
    <t>Узел крепления 5-УК-1-3-435-(20,35,110) УХЛ1</t>
  </si>
  <si>
    <t>Узел крепления 6-УК-1-3-485-(35,110) УХЛ1</t>
  </si>
  <si>
    <t>Узел крепления УКР-1-УХЛ1 (6 клиц + 6 подставок), без болтов М6х50</t>
  </si>
  <si>
    <t>Узел крепления УКР-2-УХЛ1 (6 клиц + 12 подставок), без болтов М6х65</t>
  </si>
  <si>
    <t>Узел крепления УКР-3-УХЛ1 (6 клиц увеличенных), без болтов М10х85</t>
  </si>
  <si>
    <t>2.5. Лотки лестничные НЛО OSTEC</t>
  </si>
  <si>
    <t>4.1. Лотки проволочные ПЛМ OSTEC</t>
  </si>
  <si>
    <t>8. Узлы крепления УК</t>
  </si>
  <si>
    <t>9. Крепежные элементы</t>
  </si>
  <si>
    <t>Универсальные лотки перфорированные</t>
  </si>
  <si>
    <t xml:space="preserve">Цена опт с НДС (руб) </t>
  </si>
  <si>
    <t xml:space="preserve">Цена крупный опт с НДС (руб) </t>
  </si>
  <si>
    <t xml:space="preserve">Стойки кабельные К1150 - К1155, 2,5мм </t>
  </si>
  <si>
    <t>Стойка К1155, 2,5мм  (2200мм) УТ1,5</t>
  </si>
  <si>
    <t>Стойка К1150, 2,5мм (400мм) УЗ</t>
  </si>
  <si>
    <t>Стойка К1155, 2,5мм  (2200мм) УЗ</t>
  </si>
  <si>
    <t>Стойка К1153, 2,5мм  (1200мм) УТ 2,5</t>
  </si>
  <si>
    <t>Стойка К1152, 2,5мм  (800мм) УТ 2,5</t>
  </si>
  <si>
    <t>Стойка К1151, 2,5мм  (600мм) УТ 2,5</t>
  </si>
  <si>
    <t>Стойка К1150, 2,5мм (400мм) УТ 2,5</t>
  </si>
  <si>
    <t>Стойка К1154, 2,5мм  (1800мм) УТ 2,5</t>
  </si>
  <si>
    <t>Стойка К1155, 2,5мм  (2200мм) УТ 2,5</t>
  </si>
  <si>
    <t>Стойка К1150, 2,5мм (400мм) УТ 1,5</t>
  </si>
  <si>
    <t>Стойка К1151, 2,5мм  (600мм) УТ 1,5</t>
  </si>
  <si>
    <t>Стойка К1152, 2,5мм  (800мм) УТ 1,5</t>
  </si>
  <si>
    <t>Стойка К1153, 2,5мм  (1200мм) УТ 1,5</t>
  </si>
  <si>
    <t>Стойка К1154, 2,5мм  (1800мм) УТ 1,5</t>
  </si>
  <si>
    <t>Стойка К1151, 2,5мм  (600мм) УЗ</t>
  </si>
  <si>
    <t>Стойка К1152, 2,5мм  (800мм) УЗ</t>
  </si>
  <si>
    <t>Стойка К1153, 2,5мм  (1200мм) УЗ</t>
  </si>
  <si>
    <t>Стойка К1154, 2,5мм  (1800мм) УЗ</t>
  </si>
  <si>
    <t xml:space="preserve">Стойки кабельные К1150 - К1155, 2,0мм </t>
  </si>
  <si>
    <t>Основание одиночной полки К1158</t>
  </si>
  <si>
    <t>Основание одиночной полки К1158 (100мм) УТ 2,5</t>
  </si>
  <si>
    <t>Основание одиночной полки К1158 (100мм) УТ 1,5</t>
  </si>
  <si>
    <t>Основание одиночной полки К1158 (100мм) УЗ</t>
  </si>
  <si>
    <t>Полка К1160 (150мм) УТ 2,5</t>
  </si>
  <si>
    <t>Полка К1161 (250мм) УТ 2,5</t>
  </si>
  <si>
    <t>Полка К1162 (350мм) УТ 2,5</t>
  </si>
  <si>
    <t>Полка К1163 (450мм) УТ 2,5</t>
  </si>
  <si>
    <t>Полка К1160 (150мм) УТ 1,5</t>
  </si>
  <si>
    <t>Полка К1161 (250мм) УТ 1,5</t>
  </si>
  <si>
    <t>Полка К1162 (350мм) УТ 1,5</t>
  </si>
  <si>
    <t>Полка К1163 (450мм) УТ 1,5</t>
  </si>
  <si>
    <t>Полка К1164 (650мм) УТ 1,5</t>
  </si>
  <si>
    <t>Полка К1160 (150мм) УЗ</t>
  </si>
  <si>
    <t>Полка К1161 (250мм) УЗ</t>
  </si>
  <si>
    <t>Полка К1162 (350мм) УЗ</t>
  </si>
  <si>
    <t>Полка К1163 (450мм) УЗ</t>
  </si>
  <si>
    <t>Полка К1164 (650мм) УЗ</t>
  </si>
  <si>
    <t xml:space="preserve">Полки кабельные К1160 - К1164, 2,0мм </t>
  </si>
  <si>
    <t xml:space="preserve">Полки кабельные К1160 - К1164, 1,5мм </t>
  </si>
  <si>
    <t>Стойка кабельная напольная К314 УТ 2,5 2,0 мм</t>
  </si>
  <si>
    <t>Стойка кабельная напольная К314 УТ 1,5 2,0 мм</t>
  </si>
  <si>
    <t>Стойка кабельная напольная К314 УЗ 2,0 мм</t>
  </si>
  <si>
    <t xml:space="preserve">Стойки потолочные СКП 2,5мм </t>
  </si>
  <si>
    <t xml:space="preserve">Стойки потолочные СКП 2,0мм </t>
  </si>
  <si>
    <t xml:space="preserve">Подвеска кабельная К1164 - К1167, 2,0мм </t>
  </si>
  <si>
    <t>Стойки напольные К314</t>
  </si>
  <si>
    <t>Полоса перфорированная ПП 28, L=2000  УТ2,5</t>
  </si>
  <si>
    <t>Полоса перфорированная ПП 40, L=2000  УТ2,5</t>
  </si>
  <si>
    <t>Перфошвеллер 80х40х2,5, К225 УТ2,5 L=2000</t>
  </si>
  <si>
    <t>Перфошвеллер 80х40х2,5, К225 УТ1,5 L=2000</t>
  </si>
  <si>
    <t>Перфошвеллер 60х32х2,5, К235 УТ2,5 L=2000</t>
  </si>
  <si>
    <t>Перфошвеллер 60х32х2,5, К235 УТ1,5 L=2000</t>
  </si>
  <si>
    <t xml:space="preserve">Перфоуголок 60х40х3,5 К242 УТ2,5 L=2000  </t>
  </si>
  <si>
    <t xml:space="preserve">Перфоуголок 60х40х4,0 К242 УТ1,5 L=2000  </t>
  </si>
  <si>
    <t xml:space="preserve">Профиль зетовый 32х40х32 К241, 2,5 УТ1,5 L=2000  </t>
  </si>
  <si>
    <t>Перфоуголок 50х36х2,5 К237 УТ2,5 L=2000</t>
  </si>
  <si>
    <t>Перфоуголок 50х36х2,5 К237 УТ1,5 L=2000</t>
  </si>
  <si>
    <t>Профиль С-образный 80х40х2,5 (К110/2) УТ2,5 L=2000</t>
  </si>
  <si>
    <t>Профиль С-образный 80х40х2,5 (К110/2) УТ1,5 L=2000</t>
  </si>
  <si>
    <t>Хомуты для одиночного крепления KOZ ST/ST eco/STC</t>
  </si>
  <si>
    <t>KOZ ST 18-26 Кабельный хомут</t>
  </si>
  <si>
    <t>KOZ ST 26-38 Кабельный хомут</t>
  </si>
  <si>
    <t>KOZ ST 36-52 Кабельный хомут</t>
  </si>
  <si>
    <t>KOZ ST 50-75 Кабельный хомут</t>
  </si>
  <si>
    <t>KOZ ST 75-100 Кабельный хомут</t>
  </si>
  <si>
    <t>KOZ ST 100-130 Кабельный хомут</t>
  </si>
  <si>
    <t>KOZ ST eco 22-38 Кабельный хомут</t>
  </si>
  <si>
    <t>KOZ ST eco 36-52 Кабельный хомут</t>
  </si>
  <si>
    <t>KOZ ST eco 50-75 Кабельный хомут</t>
  </si>
  <si>
    <t>KOZ STC 21-38 Кабельный хомут</t>
  </si>
  <si>
    <t>KOZ STC 36-52 Кабельный хомут</t>
  </si>
  <si>
    <t>KOZ STC 46-75 Кабельный хомут</t>
  </si>
  <si>
    <t>KOZ STC 72-100 Кабельный хомут</t>
  </si>
  <si>
    <t>KOZ STC 120-160 Кабельный хомут</t>
  </si>
  <si>
    <t>Хомуты для крепления "треугольником" KOZ SQ и БЛОКИ UNI</t>
  </si>
  <si>
    <t>KOZ SQ 28 Кабельный хомут</t>
  </si>
  <si>
    <t>KOZ TRI 25-40 Кабельный хомут</t>
  </si>
  <si>
    <t>KOZ TRI 38-53 Кабельный хомут</t>
  </si>
  <si>
    <t>KOZ TRI 53-66 Кабельный хомут</t>
  </si>
  <si>
    <t>KOZ TRI 67-82 Кабельный хомут</t>
  </si>
  <si>
    <t>KOZ TRI 82-98 Кабельный хомут</t>
  </si>
  <si>
    <t>KOZ TRI 99-120 Кабельный хомут</t>
  </si>
  <si>
    <t>KOZ TRI 121-145 Кабельный хомут</t>
  </si>
  <si>
    <t>KOZ SQ 25-35 Кабельный хомут</t>
  </si>
  <si>
    <t>KOZ UNI 3x13-32 Кабельный блок</t>
  </si>
  <si>
    <t>KOZ UNI 4x13-32 Кабельный блок</t>
  </si>
  <si>
    <t>KOZ UNI 4x30-47 Кабельный блок</t>
  </si>
  <si>
    <t>KOZ UNI 3x45-67 Кабельный блок</t>
  </si>
  <si>
    <t xml:space="preserve">Система защиты стыка IP44 для неперфорированных лотков </t>
  </si>
  <si>
    <t>Подвесы потолочные</t>
  </si>
  <si>
    <t>Профиль монтажный U-образный MS 303515 U3S11 (3-перф.)</t>
  </si>
  <si>
    <t>Профиль монтажный U-образный MS 303520 U3S11 (3-перф.)</t>
  </si>
  <si>
    <t>Гайка удлиненная (соединительная) М8</t>
  </si>
  <si>
    <t>Анкер латунный М8</t>
  </si>
  <si>
    <t>Анкер латунный М10</t>
  </si>
  <si>
    <t>Анкер стальной М8</t>
  </si>
  <si>
    <t>Анкер стальной М10</t>
  </si>
  <si>
    <t>Лоток лестничный ЛЛу200х120 S2.0  L=6000</t>
  </si>
  <si>
    <t>Лоток лестничный ЛЛу200х150 S2.0  L=6000</t>
  </si>
  <si>
    <t>Лоток лестничный ЛЛу300х100 S2.0  L=6000</t>
  </si>
  <si>
    <t>Лоток лестничный ЛЛу300х120 S2.0  L=6000</t>
  </si>
  <si>
    <t>Лоток лестничный ЛЛу300х150 S2.0  L=6000</t>
  </si>
  <si>
    <t>Лоток лестничный ЛЛу400х100 S2.0  L=6000</t>
  </si>
  <si>
    <t>Лоток лестничный ЛЛу400х120 S2.0  L=6000</t>
  </si>
  <si>
    <t>Лоток лестничный ЛЛу400х150 S2.0  L=6000</t>
  </si>
  <si>
    <t>Лоток лестничный ЛЛу500х100 S2.0  L=6000</t>
  </si>
  <si>
    <t>Лоток лестничный ЛЛу500х120 S2.0  L=6000</t>
  </si>
  <si>
    <t>Лоток лестничный ЛЛу500х150 S2.0  L=6000</t>
  </si>
  <si>
    <t>Лоток лестничный ЛЛу600х100 S2.0  L=6000</t>
  </si>
  <si>
    <t>Лоток лестничный ЛЛу600х120 S2.0  L=6000</t>
  </si>
  <si>
    <t>Лоток лестничный ЛЛу600х150 S2.0  L=6000</t>
  </si>
  <si>
    <t>Лента перфорированная  AR П 15х0,55</t>
  </si>
  <si>
    <t>Кронштейн консольный MS 100 В (гор. цинк)</t>
  </si>
  <si>
    <t>Кронштейн консольный MS 150 В (гор. цинк)</t>
  </si>
  <si>
    <t>Кронштейн консольный MS 200 В (гор. цинк)</t>
  </si>
  <si>
    <t>Кронштейн консольный MS 250 В (гор. цинк)</t>
  </si>
  <si>
    <t>Кронштейн консольный MS 300 В (гор. цинк)</t>
  </si>
  <si>
    <t>Кронштейн консольный MS 350 В (гор. цинк)</t>
  </si>
  <si>
    <t>Кронштейн консольный MS 400 В (гор. цинк)</t>
  </si>
  <si>
    <t>Кронштейн консольный MS 450 В (гор. цинк)</t>
  </si>
  <si>
    <t>Кронштейн консольный MS 500 В (гор. цинк)</t>
  </si>
  <si>
    <t>Кронштейн консольный MS 600 В (гор. цинк)</t>
  </si>
  <si>
    <t>Кронштейн консольный MS 700 В (гор. цинк)</t>
  </si>
  <si>
    <t>Кронштейн консольный MS 750 В (гор. цинк)</t>
  </si>
  <si>
    <t>Кронштейн консольный MS 800 В (гор. цинк)</t>
  </si>
  <si>
    <t>Кронштейн консольный MS 900 В (гор. цинк)</t>
  </si>
  <si>
    <t>Кронштейн консольный MS 100 А (гор. цинк)</t>
  </si>
  <si>
    <t>Кронштейн консольный MS 150 А (гор. цинк)</t>
  </si>
  <si>
    <t>Кронштейн консольный MS 200 А (гор. цинк)</t>
  </si>
  <si>
    <t>Кронштейн консольный MS 250 А (гор. цинк)</t>
  </si>
  <si>
    <t>Кронштейн консольный MS 300 А (гор. цинк)</t>
  </si>
  <si>
    <t>Кронштейн консольный MS 350 А (гор. цинк)</t>
  </si>
  <si>
    <t>Кронштейн консольный MS 400 А (гор. цинк)</t>
  </si>
  <si>
    <t>Кронштейн консольный MS 450 А (гор. цинк)</t>
  </si>
  <si>
    <t>Кронштейн консольный MS 500 А (гор. цинк)</t>
  </si>
  <si>
    <t>Кронштейн консольный MS 600 А (гор. цинк)</t>
  </si>
  <si>
    <t>Кронштейн консольный MS 700 А (гор. цинк)</t>
  </si>
  <si>
    <t>Кронштейн консольный MS 750 А (гор. цинк)</t>
  </si>
  <si>
    <t>Кронштейн консольный MS 800 А (гор. цинк)</t>
  </si>
  <si>
    <t>Кронштейн консольный MS 900 А (гор. цинк)</t>
  </si>
  <si>
    <t>Кронштейн консольный MS 100 Е (гор. цинк)</t>
  </si>
  <si>
    <t>Кронштейн консольный MS 150 Е (гор. цинк)</t>
  </si>
  <si>
    <t>Кронштейн консольный MS 200 Е (гор. цинк)</t>
  </si>
  <si>
    <t>Кронштейн консольный MS 250 Е (гор. цинк)</t>
  </si>
  <si>
    <t>Кронштейн консольный MS 300 Е (гор. цинк)</t>
  </si>
  <si>
    <t>Кронштейн консольный MS 350 Е (гор. цинк)</t>
  </si>
  <si>
    <t>Кронштейн консольный MS 400 Е (гор. цинк)</t>
  </si>
  <si>
    <t>Кронштейн консольный MS 450 Е (гор. цинк)</t>
  </si>
  <si>
    <t>Кронштейн консольный MS 500 Е (гор. цинк)</t>
  </si>
  <si>
    <t>Кронштейн консольный MS 600 Е (гор. цинк)</t>
  </si>
  <si>
    <t>Кронштейн консольный MS 700 Е (гор. цинк)</t>
  </si>
  <si>
    <t>Кронштейн консольный MS 750 Е (гор. цинк)</t>
  </si>
  <si>
    <t>Кронштейн консольный MS 800 Е (гор. цинк)</t>
  </si>
  <si>
    <t>Кронштейн консольный MS 900 Е (гор. цинк)</t>
  </si>
  <si>
    <t>Кронштейн консольный MS 950 Е (гор. цинк)</t>
  </si>
  <si>
    <t>Стойка потолочная MSP 4121 200 (гор. цинк)</t>
  </si>
  <si>
    <t>Стойка потолочная MSP 4121 300 (гор. цинк)</t>
  </si>
  <si>
    <t>Стойка потолочная MSP 4121 400 (гор. цинк)</t>
  </si>
  <si>
    <t>Стойка потолочная MSP 4121 500 (гор. цинк)</t>
  </si>
  <si>
    <t>Стойка потолочная MSP 4121 600 (гор. цинк)</t>
  </si>
  <si>
    <t>Стойка потолочная MSP 4121 800 (гор. цинк)</t>
  </si>
  <si>
    <t>Стойка потолочная MSP 4121 1000 (гор. цинк)</t>
  </si>
  <si>
    <t>Стойка потолочная MSP 4121 1200 (гор. цинк)</t>
  </si>
  <si>
    <t>Стойка потолочная MSP 4121 1500 (гор. цинк)</t>
  </si>
  <si>
    <t>Стойка потолочная MSP 4121 2000 (гор. цинк)</t>
  </si>
  <si>
    <t>Стойка потолочная MSP 2х4121 200 (гор. цинк)</t>
  </si>
  <si>
    <t>Стойка потолочная MSP 2х4121 300 (гор. цинк)</t>
  </si>
  <si>
    <t>Стойка потолочная MSP 2х4121 400 (гор. цинк)</t>
  </si>
  <si>
    <t>Стойка потолочная MSP 2х4121 500 (гор. цинк)</t>
  </si>
  <si>
    <t>Стойка потолочная MSP 2х4121 600 (гор. цинк)</t>
  </si>
  <si>
    <t>Стойка потолочная MSP 2х4121 800 (гор. цинк)</t>
  </si>
  <si>
    <t>Стойка потолочная MSP 2х4121 1000 (гор. цинк)</t>
  </si>
  <si>
    <t>Стойка потолочная MSP 2х4121 1200 (гор. цинк)</t>
  </si>
  <si>
    <t>Стойка потолочная MSP 2х4121 1500 (гор. цинк)</t>
  </si>
  <si>
    <t>Стойка потолочная MSP 2х4121 2000 (гор. цинк)</t>
  </si>
  <si>
    <t>Стойка потолочная MSP 4141 200 (гор. цинк)</t>
  </si>
  <si>
    <t>Стойка потолочная MSP 4141 300 (гор. цинк)</t>
  </si>
  <si>
    <t>Стойка потолочная MSP 4141 400 (гор. цинк)</t>
  </si>
  <si>
    <t>Стойка потолочная MSP 4141 500 (гор. цинк)</t>
  </si>
  <si>
    <t>Стойка потолочная MSP 4141 600 (гор. цинк)</t>
  </si>
  <si>
    <t>Стойка потолочная MSP 4141 800 (гор. цинк)</t>
  </si>
  <si>
    <t>Стойка потолочная MSP 4141 1000 (гор. цинк)</t>
  </si>
  <si>
    <t>Стойка потолочная MSP 4141 1200 (гор. цинк)</t>
  </si>
  <si>
    <t>Стойка потолочная MSP 4141 1500 (гор. цинк)</t>
  </si>
  <si>
    <t>Стойка потолочная MSP 4141 2000 (гор. цинк)</t>
  </si>
  <si>
    <t>Стойка потолочная MSP 2х4141 200 (гор. цинк)</t>
  </si>
  <si>
    <t>Стойка потолочная MSP 2х4141 300 (гор. цинк)</t>
  </si>
  <si>
    <t>Стойка потолочная MSP 2х4141 400 (гор. цинк)</t>
  </si>
  <si>
    <t>Стойка потолочная MSP 2х4141 500 (гор. цинк)</t>
  </si>
  <si>
    <t>Стойка потолочная MSP 2х4141 600 (гор. цинк)</t>
  </si>
  <si>
    <t>Стойка потолочная MSP 2х4141 800 (гор. цинк)</t>
  </si>
  <si>
    <t>Стойка потолочная MSP 2х4141 1000 (гор. цинк)</t>
  </si>
  <si>
    <t>Стойка потолочная MSP 2х4141 1200 (гор. цинк)</t>
  </si>
  <si>
    <t>Стойка потолочная MSP 2х4141 1500 (гор. цинк)</t>
  </si>
  <si>
    <t>Стойка потолочная MSP 2х4141 2000 (гор. цинк)</t>
  </si>
  <si>
    <t>Стойка напольная MSN 2х4141 500 (гор. цинк)</t>
  </si>
  <si>
    <t>Стойка напольная MSN 2х4141 1000 (гор. цинк)</t>
  </si>
  <si>
    <t>Стойка напольная MSN 2х4141 1500 (гор. цинк)</t>
  </si>
  <si>
    <t>Стойка напольная MSN 2х4141 2000 (гор. цинк)</t>
  </si>
  <si>
    <t>Углы вертикальные внутренние СПВУ /внешние СПВЕ</t>
  </si>
  <si>
    <t>Перфоуголок 50х36х2,5 К237 У3 L=2000</t>
  </si>
  <si>
    <t>Профиль С-образный 80х40х2,5 (К110/2) У3 L=2000</t>
  </si>
  <si>
    <t>Гайка канальная с короткой пружиной MSN 8</t>
  </si>
  <si>
    <t>Гайка канальная с короткой пружиной MSN 10</t>
  </si>
  <si>
    <t>Гайка канальная с короткой пружиной MSN 12</t>
  </si>
  <si>
    <t>Гайка канальная с длинной пружиной MLN 8</t>
  </si>
  <si>
    <t>Гайка канальная с длинной пружиной MLN 10</t>
  </si>
  <si>
    <t>Гайка канальная с длинной пружиной MLN 12</t>
  </si>
  <si>
    <t>Полка К1164А (650мм) УТ 2,5</t>
  </si>
  <si>
    <t>Профиль монтажный U-образный MS 404020 U3S11 (3-перф.)</t>
  </si>
  <si>
    <t>КПНП М8 кронштейн для профнастила перфорированный</t>
  </si>
  <si>
    <t>Комплект клицевый КУ-1-N</t>
  </si>
  <si>
    <t>Комплект клицевый КУ-2-N</t>
  </si>
  <si>
    <t>Комп.</t>
  </si>
  <si>
    <t>Комплект клицевый КУ-3-N</t>
  </si>
  <si>
    <t xml:space="preserve">Универсальное кабельное крепление </t>
  </si>
  <si>
    <t>Универсальное кабельное крепление УК-ПУ-1 УХЛ1</t>
  </si>
  <si>
    <t>Универсальное кабельное крепление УК-ПУ-2 УХЛ1</t>
  </si>
  <si>
    <t>Универсальное кабельное крепление УК-ПУ-3 УХЛ1</t>
  </si>
  <si>
    <t>Универсальное кабельное крепление УК-ПУ-5 УХЛ1</t>
  </si>
  <si>
    <t>Универсальное кабельное крепление УК-ПУ-4 УХЛ1</t>
  </si>
  <si>
    <t>Подвес полки эстакадной прутковый ППЭП-Н-N-УТ1,5</t>
  </si>
  <si>
    <t>Стойки СПЭ</t>
  </si>
  <si>
    <t>Стойка СПЭ-С-Н-1/К-L УХЛ1</t>
  </si>
  <si>
    <t>Стойка СПЭ-П-H-1/K1-L1-2/K2-L2 УХЛ1</t>
  </si>
  <si>
    <t>Блоки для крепления группы кабелей VUFIM (Unifix IM), VTWR (Towerclamp)</t>
  </si>
  <si>
    <t>Кабельное крепление КХ 1х25-40</t>
  </si>
  <si>
    <t>Кабельное крепление КХ 1х40-60</t>
  </si>
  <si>
    <t>Кабельное крепление КХ 1х60-90</t>
  </si>
  <si>
    <t>Кабельное крепление КХ 3х25-45</t>
  </si>
  <si>
    <t>Кабельное крепление КХ 3х40-60</t>
  </si>
  <si>
    <t>Кабельное крепление КХ 3х50-75</t>
  </si>
  <si>
    <t>Кабельное крепление КХ 3х75-100</t>
  </si>
  <si>
    <t>Профиль монтажный U-образный MS 303525 U3S11 (3-перф.)</t>
  </si>
  <si>
    <t>Болт М8х60</t>
  </si>
  <si>
    <t>Гайка удлиненная (соединительная) М10</t>
  </si>
  <si>
    <t>Шайба гровер 8</t>
  </si>
  <si>
    <t>Профиль монтажный U-образный MS 404025 U2S11 (2-перф.)</t>
  </si>
  <si>
    <t>Плита с одиночным креплением MBP 304 (эц)</t>
  </si>
  <si>
    <t>Плита с двойным креплением MBP 305 (эц)</t>
  </si>
  <si>
    <t>Двухканальная плита MBP 306 (эц)</t>
  </si>
  <si>
    <t>Одноканальная дельтаобразная плита MBP 307 (эц)</t>
  </si>
  <si>
    <t>Двухканальная дельтаобразная плита MBP 308 (эц)</t>
  </si>
  <si>
    <t>Плита потолочная одноканальная MBP 309 (эц)</t>
  </si>
  <si>
    <t>Плита потолочная двухканальная MBP 310 (эц)</t>
  </si>
  <si>
    <t>Консоль горизонтальная (подвес) Кг4.170 (цинк)</t>
  </si>
  <si>
    <t>Консоль горизонтальная (подвес) Кг4.270 (цинк)</t>
  </si>
  <si>
    <t>Консоль горизонтальная (подвес) Кг4.370 (цинк)</t>
  </si>
  <si>
    <t>Консоль горизонтальная (подвес) Кг4.470 (цинк)</t>
  </si>
  <si>
    <t>Консоль горизонтальная (подвес) Кг4.570 (цинк)</t>
  </si>
  <si>
    <t>Консоль горизонтальная (подвес) Кг4.670 (цинк)</t>
  </si>
  <si>
    <t>Подвес лотка Пл1.150 (цинк)</t>
  </si>
  <si>
    <t>Подвес лотка Пл1.250 (цинк)</t>
  </si>
  <si>
    <t>Подвес лотка Пл1.350 (цинк)</t>
  </si>
  <si>
    <t>Подвес лотка Пл1.450 (цинк)</t>
  </si>
  <si>
    <t>Подвес лотка Пл1.550 (цинк)</t>
  </si>
  <si>
    <t>Подвес лотка Пл1.650 (цинк)</t>
  </si>
  <si>
    <t>Подвес лотка Пл1.850 (цинк)</t>
  </si>
  <si>
    <t>Подвес Пл2.260 (цинк)</t>
  </si>
  <si>
    <t>Подвес Пл2.360 (цинк)</t>
  </si>
  <si>
    <t>Подвес Пл2.460 (цинк)</t>
  </si>
  <si>
    <t>Подвес Пл2.560 (цинк)</t>
  </si>
  <si>
    <t>Подвес Пл2.660 (цинк)</t>
  </si>
  <si>
    <t>Подвес Пл2.860 (цинк)</t>
  </si>
  <si>
    <t>Подвес лотка Пл3.150 (цинк)</t>
  </si>
  <si>
    <t>Подвес лотка Пл3.250 (цинк)</t>
  </si>
  <si>
    <t>Подвес лотка Пл3.350 (цинк)</t>
  </si>
  <si>
    <t>Подвес лотка Пл3.450 (цинк)</t>
  </si>
  <si>
    <t>Подвес потолочный Пп2 (цинк)</t>
  </si>
  <si>
    <t>Подвес потолочный Пп3 (цинк)</t>
  </si>
  <si>
    <t>Подвес С-образный Пп5.125 (цинк)</t>
  </si>
  <si>
    <t>Подвес С-образный Пп5.225 (цинк)</t>
  </si>
  <si>
    <t>Подвес С-образный Пп5.325 (цинк)</t>
  </si>
  <si>
    <t>Перфошвеллер 35х23х1,5 (К347), 1-я перф. (цинк)</t>
  </si>
  <si>
    <t>Перфошвеллер 35х23х1,5 (К347), 3-я перф. (цинк)</t>
  </si>
  <si>
    <t>Перфошвеллер 45х30х1,5, 1-я перф. (цинк)</t>
  </si>
  <si>
    <t>Перфошвеллер 45х30х1,5, 3-я перф. (цинк)</t>
  </si>
  <si>
    <t>Перфошвеллер 45х30х2.0, 1-я перф. (цинк)</t>
  </si>
  <si>
    <t>Перфошвеллер 45х30х2.0, 3-я перф. (цинк)</t>
  </si>
  <si>
    <t>Перфошвеллер 60х32х1,5, 1-я перф. (цинк)</t>
  </si>
  <si>
    <t>Перфошвеллер 60х32х1,5, 3-я перф. (цинк)</t>
  </si>
  <si>
    <t>Перфошвеллер 60х32х2,0 (К240), 1-я перф. (цинк)</t>
  </si>
  <si>
    <t>Перфошвеллер 60х32х2,0 (К235), 3-я перф. (цинк)</t>
  </si>
  <si>
    <t>Перфошвеллер 70х44х1,5, 1-я перф. (цинк)</t>
  </si>
  <si>
    <t>Перфошвеллер 70х44х1,5, 3-я перф. (цинк)</t>
  </si>
  <si>
    <t>Перфошвеллер 70х44х2,0, 1-я перф. (цинк)</t>
  </si>
  <si>
    <t>Перфошвеллер 70х44х2,0, 3-я перф. (цинк)</t>
  </si>
  <si>
    <t>Перфошвеллер 80х40х1,5, 1-я перф. (цинк)</t>
  </si>
  <si>
    <t>Перфошвеллер 80х40х1,5, 3-я перф. (цинк)</t>
  </si>
  <si>
    <t>Перфошвеллер 80х40х2,0 (К225), 1-я перф. (цинк)</t>
  </si>
  <si>
    <t>Перфошвеллер 80х40х2,0 (К225), 3-я перф. (цинк)</t>
  </si>
  <si>
    <t>Перфошвеллер 100х40х1,5, 1-я перф. (цинк)</t>
  </si>
  <si>
    <t>Перфошвеллер 100х40х1,5, 3-я перф. (цинк)</t>
  </si>
  <si>
    <t>Перфошвеллер 100х40х2,0, 1-я перф. (цинк)</t>
  </si>
  <si>
    <t>Перфошвеллер 100х40х2,0, 3-я перф. (цинк)</t>
  </si>
  <si>
    <t>Перфошвеллер 100х50х1,5, 1-я перф. (цинк)</t>
  </si>
  <si>
    <t>Перфошвеллер 100х50х1,5, 3-я перф. (цинк)</t>
  </si>
  <si>
    <t>Перфошвеллер 100х50х2,0, 1-я перф. (цинк)</t>
  </si>
  <si>
    <t>Перфошвеллер 100х50х2,0, 3-я перф. (цинк)</t>
  </si>
  <si>
    <t>Соединитель СШ 35х23 (цинк)</t>
  </si>
  <si>
    <t>Соединитель СШ 45х30 (цинк)</t>
  </si>
  <si>
    <t>Соединитель СШ 60х32 (цинк)</t>
  </si>
  <si>
    <t>Соединитель СШ 70х44 (цинк)</t>
  </si>
  <si>
    <t>Соединитель СШ 80х40 (цинк)</t>
  </si>
  <si>
    <t>Соединитель СШ 100х40 (цинк)</t>
  </si>
  <si>
    <t>Крышка швеллера К8.35 (цинк)</t>
  </si>
  <si>
    <t>Крышка швеллера К8.45 (цинк)</t>
  </si>
  <si>
    <t>Крышка швеллера К8.60 (цинк)</t>
  </si>
  <si>
    <t>Крышка швеллера К8.70 (цинк)</t>
  </si>
  <si>
    <t>Крышка швеллера К8.80 (цинк)</t>
  </si>
  <si>
    <t>Крышка швеллера К8.100 (цинк)</t>
  </si>
  <si>
    <t>Перфоуголок 32х32х1,5, 1-я перф. (цинк)</t>
  </si>
  <si>
    <t>Перфоуголок 32х32х1,5, 2-я перф. (цинк)</t>
  </si>
  <si>
    <t>Перфоуголок 32х32х2,0, 1-я перф. (цинк)</t>
  </si>
  <si>
    <t>Перфоуголок 32х32х2,0, 2-я перф. (цинк)</t>
  </si>
  <si>
    <t>Перфоуголок 40х30х1,5, 1-я перф. (цинк)</t>
  </si>
  <si>
    <t>Перфоуголок 40х30х1,5, 2-я перф. (цинк)</t>
  </si>
  <si>
    <t>Перфоуголок 40х30х2,0, 1-я перф. (цинк)</t>
  </si>
  <si>
    <t>Перфоуголок 40х30х2,0, 2-я перф. (цинк)</t>
  </si>
  <si>
    <t>Перфоуголок 40х40х1,5, 1-я перф. (цинк)</t>
  </si>
  <si>
    <t>Перфоуголок 40х40х1,5, 2-я перф. (цинк)</t>
  </si>
  <si>
    <t>Перфоуголок 40х40х2,0, 1-я перф. (цинк)</t>
  </si>
  <si>
    <t>Перфоуголок 40х40х2,0, 2-я перф. (цинк)</t>
  </si>
  <si>
    <t>Перфоуголок 50х36х1,5 (К237), 1-я перф. (цинк)</t>
  </si>
  <si>
    <t>Перфоуголок 50х36х1,5 (К237), 2-я перф. (цинк)</t>
  </si>
  <si>
    <t>Перфоуголок 50х36х2,0 (К237), 1-я перф. (цинк)</t>
  </si>
  <si>
    <t>Перфоуголок 50х36х2,0 (К237), 2-я перф. (цинк)</t>
  </si>
  <si>
    <t>Перфоуголок 50х50х1,5, 1-я перф. (цинк)</t>
  </si>
  <si>
    <t>Перфоуголок 50х50х1,5, 2-я перф. (цинк)</t>
  </si>
  <si>
    <t>Перфоуголок 50х50х2,0, 1-я перф. (цинк)</t>
  </si>
  <si>
    <t>Перфоуголок 50х50х2,0, 2-я перф. (цинк)</t>
  </si>
  <si>
    <t>Перфоуголок 60х30х1,5, 1-я перф. (цинк)</t>
  </si>
  <si>
    <t>Перфоуголок 60х30х1,5, 2-я перф. (цинк)</t>
  </si>
  <si>
    <t>Перфоуголок 60х30х2,0, 1-я перф. (цинк)</t>
  </si>
  <si>
    <t>Перфоуголок 60х30х2,0, 2-я перф. (цинк)</t>
  </si>
  <si>
    <t>Перфоуголок 60х40х1,5 (К242), 1-я перф. (цинк)</t>
  </si>
  <si>
    <t>Перфоуголок 60х40х1,5 (К242), 2-я перф. (цинк)</t>
  </si>
  <si>
    <t>Перфоуголок 60х40х2,0 (К242), 1-я перф. (цинк)</t>
  </si>
  <si>
    <t>Перфоуголок 60х40х2,0 (К242), 2-я перф. (цинк)</t>
  </si>
  <si>
    <t>Перфоуголок 60х50х1,5, 1-я перф. (цинк)</t>
  </si>
  <si>
    <t>Перфоуголок 60х50х1,5, 2-я перф. (цинк)</t>
  </si>
  <si>
    <t>Перфоуголок 60х50х2,0, 1-я перф. (цинк)</t>
  </si>
  <si>
    <t>Перфоуголок 60х50х2,0, 2-я перф. (цинк)</t>
  </si>
  <si>
    <t>Перфоуголок 60х60х1,5, 1-я перф. (цинк)</t>
  </si>
  <si>
    <t>Перфоуголок 60х60х1,5, 2-я перф. (цинк)</t>
  </si>
  <si>
    <t>Перфоуголок 60х60х2,0, 1-я перф. (цинк)</t>
  </si>
  <si>
    <t>Перфоуголок 60х60х2,0, 2-я перф. (цинк)</t>
  </si>
  <si>
    <t xml:space="preserve">Профиль зетовый 32х40х32, 1,5мм (цинк) </t>
  </si>
  <si>
    <t xml:space="preserve">Профиль зетовый 32х40х32 (К241), 2,0мм (цинк) </t>
  </si>
  <si>
    <t xml:space="preserve">Профиль зетовый 60х40х40, 1,5мм (цинк) </t>
  </si>
  <si>
    <t xml:space="preserve">Профиль зетовый 60х40х40 (К239), 2,0мм (цинк) </t>
  </si>
  <si>
    <t>Перфополоса 20х1,5 (цинк)</t>
  </si>
  <si>
    <t>Перфополоса 20х2,0 (цинк)</t>
  </si>
  <si>
    <t>Перфополоса 30х1,5 (цинк)</t>
  </si>
  <si>
    <t>Перфополоса 30х2,0 (цинк)</t>
  </si>
  <si>
    <t>Перфополоса 40х1,5 (цинк)</t>
  </si>
  <si>
    <t>Перфополоса 40х2,0 (цинк)</t>
  </si>
  <si>
    <t>СП 50х50 П2,5 Короб кабельный (цинк)</t>
  </si>
  <si>
    <t>СП 100х50 П2,5 Короб кабельный (цинк)</t>
  </si>
  <si>
    <t>СП 100х100 П2,5 Короб кабельный (цинк)</t>
  </si>
  <si>
    <t>СП 150х100 П2,5 Короб кабельный (цинк)</t>
  </si>
  <si>
    <t>СП 150х150 П2,5 Короб кабельный (цинк)</t>
  </si>
  <si>
    <t>СП 200х100 П2,5 Короб кабельный (цинк)</t>
  </si>
  <si>
    <t>СП 200х200 П2,5 Короб кабельный (цинк)</t>
  </si>
  <si>
    <t>СП 300х100 П2,5 Короб кабельный (цинк)</t>
  </si>
  <si>
    <t>СП 400х100 П2,5 Короб кабельный (цинк)</t>
  </si>
  <si>
    <t>Секция угловая КЗУ 50х50 (цинк)</t>
  </si>
  <si>
    <t>Секция угловая КЗУ 100х50 (цинк)</t>
  </si>
  <si>
    <t>Секция угловая КЗУ 100х65 (цинк)</t>
  </si>
  <si>
    <t>Секция угловая КЗУ 100х80 (цинк)</t>
  </si>
  <si>
    <t>Секция угловая КЗУ 100х100 (цинк)</t>
  </si>
  <si>
    <t>Секция угловая КЗУ 150х50 (цинк)</t>
  </si>
  <si>
    <t>Секция угловая КЗУ 150х65 (цинк)</t>
  </si>
  <si>
    <t>Секция угловая КЗУ 150х80 (цинк)</t>
  </si>
  <si>
    <t>Секция угловая КЗУ 150х100 (цинк)</t>
  </si>
  <si>
    <t>Секция угловая КЗУ 200х50 (цинк)</t>
  </si>
  <si>
    <t>Секция угловая КЗУ 200х65 (цинк)</t>
  </si>
  <si>
    <t>Секция угловая КЗУ 200х80 (цинк)</t>
  </si>
  <si>
    <t>Секция угловая КЗУ 200х100 (цинк)</t>
  </si>
  <si>
    <t>Секция угловая КЗУ 300х65 (цинк)</t>
  </si>
  <si>
    <t>Секция угловая КЗУ 300х50 (цинк)</t>
  </si>
  <si>
    <t>Секция угловая КЗУ 300х80 (цинк)</t>
  </si>
  <si>
    <t>Секция угловая КЗУ 300х100 (цинк)</t>
  </si>
  <si>
    <t>Секция угловая КЗУ 400х50 (цинк)</t>
  </si>
  <si>
    <t>Секция угловая КЗУ 400х65 (цинк)</t>
  </si>
  <si>
    <t>Секция угловая КЗУ 400х80 (цинк)</t>
  </si>
  <si>
    <t>Секция угловая КЗУ 400х100 (цинк)</t>
  </si>
  <si>
    <t>Секция угловая КЗУ 150х150 (цинк)</t>
  </si>
  <si>
    <t>Секция угловая КЗУ 200х150 (цинк)</t>
  </si>
  <si>
    <t>Секция угловая КЗУ 200х200 (цинк)</t>
  </si>
  <si>
    <t>Секция угловая КЗУ 300х150 (цинк)</t>
  </si>
  <si>
    <t>Секция угловая КЗУ 300х200 (цинк)</t>
  </si>
  <si>
    <t>Секция угловая КЗУ 400х150 (цинк)</t>
  </si>
  <si>
    <t>Секция угловая КЗУ 400х200 (цинк)</t>
  </si>
  <si>
    <t>Секция угловая КЗУ 500х50 (цинк)</t>
  </si>
  <si>
    <t>Секция угловая КЗУ 500х65 (цинк)</t>
  </si>
  <si>
    <t>Секция угловая КЗУ 500х80 (цинк)</t>
  </si>
  <si>
    <t>Секция угловая КЗУ 500х100 (цинк)</t>
  </si>
  <si>
    <t>Секция угловая КЗУ 600х50 (цинк)</t>
  </si>
  <si>
    <t>Секция угловая КЗУ 600х65 (цинк)</t>
  </si>
  <si>
    <t>Секция угловая КЗУ 600х80 (цинк)</t>
  </si>
  <si>
    <t>Секция угловая КЗУ 600х100 (цинк)</t>
  </si>
  <si>
    <t>Секция тройниковая КЗТ 50х50 (цинк)</t>
  </si>
  <si>
    <t>Секция тройниковая КЗТ 100х50 (цинк)</t>
  </si>
  <si>
    <t>Секция тройниковая КЗТ 100х65 (цинк)</t>
  </si>
  <si>
    <t>Секция тройниковая КЗТ 100х80 (цинк)</t>
  </si>
  <si>
    <t>Секция тройниковая КЗТ 100х100 (цинк)</t>
  </si>
  <si>
    <t>Секция тройниковая КЗТ 150х50 (цинк)</t>
  </si>
  <si>
    <t>Секция тройниковая КЗТ 150х65 (цинк)</t>
  </si>
  <si>
    <t>Секция тройниковая КЗТ 150х80 (цинк)</t>
  </si>
  <si>
    <t>Секция тройниковая КЗТ 150х100 (цинк)</t>
  </si>
  <si>
    <t>Секция тройниковая КЗТ 200х50 (цинк)</t>
  </si>
  <si>
    <t>Секция тройниковая КЗТ 200х65 (цинк)</t>
  </si>
  <si>
    <t>Секция тройниковая КЗТ 200х80 (цинк)</t>
  </si>
  <si>
    <t>Секция тройниковая КЗТ 200х100 (цинк)</t>
  </si>
  <si>
    <t>Секция тройниковая КЗТ 300х50 (цинк)</t>
  </si>
  <si>
    <t>Секция тройниковая КЗТ 300х65 (цинк)</t>
  </si>
  <si>
    <t>Секция тройниковая КЗТ 300х80 (цинк)</t>
  </si>
  <si>
    <t>Секция тройниковая КЗТ 300х100 (цинк)</t>
  </si>
  <si>
    <t>Секция тройниковая КЗТ 400х50 (цинк)</t>
  </si>
  <si>
    <t>Секция тройниковая КЗТ 400х65 (цинк)</t>
  </si>
  <si>
    <t>Секция тройниковая КЗТ 400х80 (цинк)</t>
  </si>
  <si>
    <t>Секция тройниковая КЗТ 400х100 (цинк)</t>
  </si>
  <si>
    <t>Секция тройниковая КЗТ 150х150 (цинк)</t>
  </si>
  <si>
    <t>Секция тройниковая КЗТ 200х150 (цинк)</t>
  </si>
  <si>
    <t>Секция тройниковая КЗТ 200х200 (цинк)</t>
  </si>
  <si>
    <t>Секция тройниковая КЗТ 300х150 (цинк)</t>
  </si>
  <si>
    <t>Секция тройниковая КЗТ 300х200 (цинк)</t>
  </si>
  <si>
    <t>Секция тройниковая КЗТ 400х150 (цинк)</t>
  </si>
  <si>
    <t>Секция тройниковая КЗТ 400х200 (цинк)</t>
  </si>
  <si>
    <t>Секция тройниковая КЗТ 500х50 (цинк)</t>
  </si>
  <si>
    <t>Секция тройниковая КЗТ 500х65 (цинк)</t>
  </si>
  <si>
    <t>Секция тройниковая КЗТ 500х80 (цинк)</t>
  </si>
  <si>
    <t>Секция тройниковая КЗТ 500х100 (цинк)</t>
  </si>
  <si>
    <t>Секция тройниковая КЗТ 600х50 (цинк)</t>
  </si>
  <si>
    <t>Секция тройниковая КЗТ 600х65 (цинк)</t>
  </si>
  <si>
    <t>Секция тройниковая КЗТ 600х80 (цинк)</t>
  </si>
  <si>
    <t>Секция тройниковая КЗТ 600х100 (цинк)</t>
  </si>
  <si>
    <t>Короб световой СК 70-40 М (цинк)</t>
  </si>
  <si>
    <t>Короб световой СК 70-70 М (цинк)</t>
  </si>
  <si>
    <t>Короб световой СК 100-40 М (цинк)</t>
  </si>
  <si>
    <t>Короб световой СК 100-70 М (цинк)</t>
  </si>
  <si>
    <t>Секция угловая СК 90-70-40 (цинк)</t>
  </si>
  <si>
    <t>Секция угловая СК 90-70-70 (цинк)</t>
  </si>
  <si>
    <t>Секция угловая СК 90-100-40 (цинк)</t>
  </si>
  <si>
    <t>Секция угловая СК 90-100-70 (цинк)</t>
  </si>
  <si>
    <t>Т-секция СКТ 90-70-40 (цинк)</t>
  </si>
  <si>
    <t>Т-секция СКТ 90-70-70 (цинк)</t>
  </si>
  <si>
    <t>Т-секция СКТ 90-100-40 (цинк)</t>
  </si>
  <si>
    <t>Т-секция СКТ 90-100-70 (цинк)</t>
  </si>
  <si>
    <t>Лоток перфорированный НЛ5 50х25 (цинк)</t>
  </si>
  <si>
    <t>Лоток перфорированный НЛ10 100х25 (цинк)</t>
  </si>
  <si>
    <t>Лоток лестничный НЛ 300х50 (цинк)</t>
  </si>
  <si>
    <t>Лоток лестничный НЛ 400х50 (цинк)</t>
  </si>
  <si>
    <t>Лоток лестничный НЛ 500х50 (цинк)</t>
  </si>
  <si>
    <t>Лоток лестничный НЛ 100х70 (цинк)</t>
  </si>
  <si>
    <t>Лоток лестничный НЛ 200х70 (цинк)</t>
  </si>
  <si>
    <t>Лоток лестничный НЛ 300х70 (цинк)</t>
  </si>
  <si>
    <t>Лоток лестничный НЛ 400х70 (цинк)</t>
  </si>
  <si>
    <t>Лоток лестничный НЛ 500х70 (цинк)</t>
  </si>
  <si>
    <t>Лоток лестничный НЛ 600х70 (цинк)</t>
  </si>
  <si>
    <t>Лоток лестничный НЛ 100х100 (цинк)</t>
  </si>
  <si>
    <t>Лоток лестничный НЛ 200х100 (цинк)</t>
  </si>
  <si>
    <t>Лоток лестничный НЛ 300х100 (цинк)</t>
  </si>
  <si>
    <t>Лоток лестничный НЛ 400х100 (цинк)</t>
  </si>
  <si>
    <t>Лоток лестничный НЛ 500х100 (цинк)</t>
  </si>
  <si>
    <t>Лоток лестничный НЛ 600х100 (цинк)</t>
  </si>
  <si>
    <t>Секция угловая НЛУ 100х50 (цинк)</t>
  </si>
  <si>
    <t>Секция угловая НЛУ 200х50 (цинк)</t>
  </si>
  <si>
    <t>Секция угловая НЛУ 300х50 (цинк)</t>
  </si>
  <si>
    <t>Секция угловая НЛУ 400х50 (цинк)</t>
  </si>
  <si>
    <t>Секция угловая НЛУ 500х50 (цинк)</t>
  </si>
  <si>
    <t>Секция угловая НЛУ 600х50 (цинк)</t>
  </si>
  <si>
    <t>Секция угловая НЛУ 100х70 (цинк)</t>
  </si>
  <si>
    <t>Секция угловая НЛУ 200х70 (цинк)</t>
  </si>
  <si>
    <t>Секция угловая НЛУ 300х70 (цинк)</t>
  </si>
  <si>
    <t>Секция угловая НЛУ 400х70 (цинк)</t>
  </si>
  <si>
    <t>Секция угловая НЛУ 500х70 (цинк)</t>
  </si>
  <si>
    <t>Секция угловая НЛУ 600х70 (цинк)</t>
  </si>
  <si>
    <t>Секция угловая НЛУ 100х100 (цинк)</t>
  </si>
  <si>
    <t>Секция угловая НЛУ 200х100 (цинк)</t>
  </si>
  <si>
    <t>Секция угловая НЛУ 300х100 (цинк)</t>
  </si>
  <si>
    <t>Секция угловая НЛУ 400х100 (цинк)</t>
  </si>
  <si>
    <t>Секция угловая НЛУ 500х100 (цинк)</t>
  </si>
  <si>
    <t>Секция угловая НЛУ 600х100 (цинк)</t>
  </si>
  <si>
    <t>Секция тройниковая НЛТ 100х50 (цинк)</t>
  </si>
  <si>
    <t>Секция тройниковая НЛТ 200х50 (цинк)</t>
  </si>
  <si>
    <t>Секция тройниковая НЛТ 300х50 (цинк)</t>
  </si>
  <si>
    <t>Секция тройниковая НЛТ 400х50 (цинк)</t>
  </si>
  <si>
    <t>Секция тройниковая НЛТ 500х50 (цинк)</t>
  </si>
  <si>
    <t>Секция тройниковая НЛТ 600х50 (цинк)</t>
  </si>
  <si>
    <t>Секция тройниковая НЛТ 100х100 (цинк)</t>
  </si>
  <si>
    <t>Секция тройниковая НЛТ 200х100 (цинк)</t>
  </si>
  <si>
    <t>Секция тройниковая НЛТ 300х100 (цинк)</t>
  </si>
  <si>
    <t>Секция тройниковая НЛТ 400х100 (цинк)</t>
  </si>
  <si>
    <t>Секция тройниковая НЛТ 500х100 (цинк)</t>
  </si>
  <si>
    <t>Секция тройниковая НЛТ 600х100 (цинк)</t>
  </si>
  <si>
    <t>Соединители лотка СНЛ (цинк)</t>
  </si>
  <si>
    <t>Прижим лотка НЛ-ПР (цинк)</t>
  </si>
  <si>
    <t>Разделитель лотка Рнл50 (цинк)</t>
  </si>
  <si>
    <t>Разделитель лотка Рнл70 (цинк)</t>
  </si>
  <si>
    <t>Разделитель лотка Рнл100 (цинк)</t>
  </si>
  <si>
    <t>Соединитель лотка усиленный СУЛ (цинк)</t>
  </si>
  <si>
    <t>Соединитель лотка СЛ90х50 (цинк)</t>
  </si>
  <si>
    <t>Соединитель лотка шарнирный СШЛ (цинк)</t>
  </si>
  <si>
    <t>Лоток лестничный НЛК100х50 (цинк)</t>
  </si>
  <si>
    <t>Лоток лестничный НЛК200х50 (цинк)</t>
  </si>
  <si>
    <t>Лоток лестничный НЛК300х50 (цинк)</t>
  </si>
  <si>
    <t>Лоток лестничный НЛК400х50 (цинк)</t>
  </si>
  <si>
    <t>Лоток лестничный НЛК500х50 (цинк)</t>
  </si>
  <si>
    <t>Лоток лестничный НЛК600х50 (цинк)</t>
  </si>
  <si>
    <t>Лоток лестничный НЛК100х70 (цинк)</t>
  </si>
  <si>
    <t>Лоток лестничный НЛК200х70 (цинк)</t>
  </si>
  <si>
    <t>Лоток лестничный НЛК300х70 (цинк)</t>
  </si>
  <si>
    <t>Лоток лестничный НЛК400х70 (цинк)</t>
  </si>
  <si>
    <t>Лоток лестничный НЛК500х70 (цинк)</t>
  </si>
  <si>
    <t>Лоток лестничный НЛК600х70 (цинк)</t>
  </si>
  <si>
    <t>Лоток лестничный НЛК100х100 (цинк)</t>
  </si>
  <si>
    <t>Лоток лестничный НЛК200х100 (цинк)</t>
  </si>
  <si>
    <t>Лоток лестничный НЛК300х100 (цинк)</t>
  </si>
  <si>
    <t>Лоток лестничный НЛК400х100 (цинк)</t>
  </si>
  <si>
    <t>Лоток лестничный НЛК500х100 (цинк)</t>
  </si>
  <si>
    <t>Лоток лестничный НЛК600х100 (цинк)</t>
  </si>
  <si>
    <t>Крышка лотка КЛ100 (цинк)</t>
  </si>
  <si>
    <t>Крышка лотка КЛ200 (цинк)</t>
  </si>
  <si>
    <t>Крышка лотка КЛ300 (цинк)</t>
  </si>
  <si>
    <t>Крышка лотка КЛ400 (цинк)</t>
  </si>
  <si>
    <t>Крышка лотка КЛ500 (цинк)</t>
  </si>
  <si>
    <t>Крышка лотка КЛ600 (цинк)</t>
  </si>
  <si>
    <t>Секция угловая лотка ЛЛу200х100</t>
  </si>
  <si>
    <t>Секция угловая лотка ЛЛу200х120</t>
  </si>
  <si>
    <t>Секция угловая лотка ЛЛу200х150</t>
  </si>
  <si>
    <t>Секция угловая лотка ЛЛу300х100</t>
  </si>
  <si>
    <t>Секция угловая лотка ЛЛу300х120</t>
  </si>
  <si>
    <t>Секция угловая лотка ЛЛу300х150</t>
  </si>
  <si>
    <t>Секция угловая лотка ЛЛу400х100</t>
  </si>
  <si>
    <t>Секция угловая лотка ЛЛу400х120</t>
  </si>
  <si>
    <t>Секция угловая лотка ЛЛу400х150</t>
  </si>
  <si>
    <t>Секция угловая лотка ЛЛу500х100</t>
  </si>
  <si>
    <t xml:space="preserve">Секция угловая лотка ЛЛу500х120 </t>
  </si>
  <si>
    <t>Секция угловая лотка ЛЛу500х150</t>
  </si>
  <si>
    <t>Секция угловая лотка ЛЛу600х100</t>
  </si>
  <si>
    <t>Секция угловая лотка ЛЛу600х120</t>
  </si>
  <si>
    <t>Секция угловая лотка ЛЛу600х150</t>
  </si>
  <si>
    <t>Секция тройниковая лотка ЛЛуТ200х100</t>
  </si>
  <si>
    <t>Секция тройниковая лотка ЛЛуТ200х120</t>
  </si>
  <si>
    <t>Секция тройниковая лотка ЛЛуТ200х150</t>
  </si>
  <si>
    <t>Секция тройниковая лотка ЛЛуТ300х100</t>
  </si>
  <si>
    <t>Секция тройниковая лотка ЛЛуТ300х120</t>
  </si>
  <si>
    <t>Секция тройниковая лотка ЛЛуТ300х150</t>
  </si>
  <si>
    <t>Секция тройниковая лотка ЛЛуТ400х100</t>
  </si>
  <si>
    <t>Секция тройниковая лотка ЛЛуТ400х120</t>
  </si>
  <si>
    <t>Секция тройниковая лотка ЛЛуТ400х150</t>
  </si>
  <si>
    <t>Секция тройниковая лотка ЛЛуТ500х100</t>
  </si>
  <si>
    <t>Секция тройниковая лотка ЛЛуТ500х120</t>
  </si>
  <si>
    <t>Секция тройниковая лотка ЛЛуТ500х150</t>
  </si>
  <si>
    <t>Секция тройниковая лотка ЛЛуТ600х100</t>
  </si>
  <si>
    <t>Секция тройниковая лотка ЛЛуТ600х120</t>
  </si>
  <si>
    <t>Секция тройниковая лотка ЛЛуТ600х150</t>
  </si>
  <si>
    <t>Аксессуары для лотков Ллу</t>
  </si>
  <si>
    <t>Соединители лотков Ллу</t>
  </si>
  <si>
    <t>Лоток неперфорированный ЛГ50х50 (цинк)</t>
  </si>
  <si>
    <t>Лоток неперфорированный ЛГ100х50 (цинк)</t>
  </si>
  <si>
    <t>Лоток неперфорированный ЛГ100х65 (цинк)</t>
  </si>
  <si>
    <t>Лоток неперфорированный ЛГ100х80 (цинк)</t>
  </si>
  <si>
    <t>Лоток неперфорированный ЛГ100х100 (цинк)</t>
  </si>
  <si>
    <t>Лоток неперфорированный ЛГ150х50 (цинк)</t>
  </si>
  <si>
    <t>Лоток неперфорированный ЛГ150х65 (цинк)</t>
  </si>
  <si>
    <t>Лоток неперфорированный ЛГ150х80 (цинк)</t>
  </si>
  <si>
    <t>Лоток неперфорированный ЛГ150х100 (цинк)</t>
  </si>
  <si>
    <t>Лоток неперфорированный ЛГ150х150 (цинк)</t>
  </si>
  <si>
    <t>Лоток неперфорированный ЛГ200х50 (цинк)</t>
  </si>
  <si>
    <t>Лоток неперфорированный ЛГ200х65 (цинк)</t>
  </si>
  <si>
    <t>Лоток неперфорированный ЛГ200х80 (цинк)</t>
  </si>
  <si>
    <t>Лоток неперфорированный ЛГ200х100 (цинк)</t>
  </si>
  <si>
    <t>Лоток неперфорированный ЛГ200х150 (цинк)</t>
  </si>
  <si>
    <t>Лоток неперфорированный ЛГ200х200 (цинк)</t>
  </si>
  <si>
    <t>Лоток неперфорированный ЛГ300х50 (цинк)</t>
  </si>
  <si>
    <t>Лоток неперфорированный ЛГ300х65 (цинк)</t>
  </si>
  <si>
    <t>Лоток неперфорированный ЛГ300х80 (цинк)</t>
  </si>
  <si>
    <t>Лоток неперфорированный ЛГ300х100 (цинк)</t>
  </si>
  <si>
    <t>Лоток неперфорированный ЛГ300х150 (цинк)</t>
  </si>
  <si>
    <t>Лоток неперфорированный ЛГ300х200 (цинк)</t>
  </si>
  <si>
    <t>Лоток неперфорированный ЛГ400х50 (цинк)</t>
  </si>
  <si>
    <t>Лоток неперфорированный ЛГ400х65 (цинк)</t>
  </si>
  <si>
    <t>Лоток неперфорированный ЛГ400х80 (цинк)</t>
  </si>
  <si>
    <t>Лоток неперфорированный ЛГ400х100 (цинк)</t>
  </si>
  <si>
    <t>Лоток неперфорированный ЛГ400х150 (цинк)</t>
  </si>
  <si>
    <t>Лоток неперфорированный ЛГ400х200 (цинк)</t>
  </si>
  <si>
    <t>Лоток неперфорированный ЛГ500х50 (цинк)</t>
  </si>
  <si>
    <t>Лоток неперфорированный ЛГ500х65 (цинк)</t>
  </si>
  <si>
    <t>Лоток неперфорированный ЛГ500х80 (цинк)</t>
  </si>
  <si>
    <t>Лоток неперфорированный ЛГ500х100 (цинк)</t>
  </si>
  <si>
    <t>Лоток неперфорированный ЛГ600х50 (цинк)</t>
  </si>
  <si>
    <t>Лоток неперфорированный ЛГ600х65 (цинк)</t>
  </si>
  <si>
    <t>Лоток неперфорированный ЛГ600х80 (цинк)</t>
  </si>
  <si>
    <t>Лоток неперфорированный ЛГ600х100 (цинк)</t>
  </si>
  <si>
    <t>Лоток перфорированный ЛП50х50 (цинк)</t>
  </si>
  <si>
    <t>Лоток перфорированный ЛП100х50 (цинк)</t>
  </si>
  <si>
    <t>Лоток перфорированный ЛП100х80 (цинк)</t>
  </si>
  <si>
    <t>Лоток перфорированный ЛП150х50 (цинк)</t>
  </si>
  <si>
    <t>Лоток перфорированный ЛП150х80 (цинк)</t>
  </si>
  <si>
    <t>Лоток перфорированный ЛП150х150 (цинк)</t>
  </si>
  <si>
    <t>Лоток перфорированный ЛП200х65 (цинк)</t>
  </si>
  <si>
    <t>Лоток перфорированный ЛП200х100 (цинк)</t>
  </si>
  <si>
    <t>Лоток перфорированный ЛП200х200 (цинк)</t>
  </si>
  <si>
    <t>Лоток перфорированный ЛП300х65 (цинк)</t>
  </si>
  <si>
    <t>Лоток перфорированный ЛП300х50 (цинк)</t>
  </si>
  <si>
    <t>Лоток перфорированный ЛП200х80 (цинк)</t>
  </si>
  <si>
    <t>Лоток перфорированный ЛП200х50 (цинк)</t>
  </si>
  <si>
    <t>Лоток перфорированный ЛП150х100 (цинк)</t>
  </si>
  <si>
    <t>Лоток перфорированный ЛП150х65 (цинк)</t>
  </si>
  <si>
    <t>Лоток перфорированный ЛП100х100 (цинк)</t>
  </si>
  <si>
    <t>Лоток перфорированный ЛП100х65 (цинк)</t>
  </si>
  <si>
    <t>Лоток перфорированный ЛП300х80 (цинк)</t>
  </si>
  <si>
    <t>Лоток перфорированный ЛП300х100 (цинк)</t>
  </si>
  <si>
    <t>Лоток перфорированный ЛП200х150 (цинк)</t>
  </si>
  <si>
    <t>Лоток перфорированный ЛП300х150 (цинк)</t>
  </si>
  <si>
    <t>Лоток перфорированный ЛП300х200 (цинк)</t>
  </si>
  <si>
    <t>Лоток перфорированный ЛП400х50 (цинк)</t>
  </si>
  <si>
    <t>Лоток перфорированный ЛП400х65 (цинк)</t>
  </si>
  <si>
    <t>Лоток перфорированный ЛП400х80 (цинк)</t>
  </si>
  <si>
    <t>Лоток перфорированный ЛП400х100 (цинк)</t>
  </si>
  <si>
    <t>Лоток перфорированный ЛП400х150 (цинк)</t>
  </si>
  <si>
    <t>Лоток перфорированный ЛП400х200 (цинк)</t>
  </si>
  <si>
    <t>Лоток перфорированный ЛП500х50 (цинк)</t>
  </si>
  <si>
    <t>Лоток перфорированный ЛП500х65 (цинк)</t>
  </si>
  <si>
    <t>Лоток перфорированный ЛП500х80 (цинк)</t>
  </si>
  <si>
    <t>Лоток перфорированный ЛП500х100 (цинк)</t>
  </si>
  <si>
    <t>Лоток перфорированный ЛП600х50 (цинк)</t>
  </si>
  <si>
    <t>Лоток перфорированный ЛП600х65 (цинк)</t>
  </si>
  <si>
    <t>Лоток перфорированный ЛП600х80 (цинк)</t>
  </si>
  <si>
    <t>Лоток перфорированный ЛП600х100 (цинк)</t>
  </si>
  <si>
    <t>Секция угловая ЛУ50х50 с крышкой (цинк)</t>
  </si>
  <si>
    <t>Секция угловая ЛУ100х50 с крышкой (цинк)</t>
  </si>
  <si>
    <t>Секция угловая ЛУ150х50 с крышкой (цинк)</t>
  </si>
  <si>
    <t>Секция угловая ЛУ200х50 с крышкой (цинк)</t>
  </si>
  <si>
    <t>Секция угловая ЛУ300х50 с крышкой (цинк)</t>
  </si>
  <si>
    <t>Секция угловая ЛУ100х65 с крышкой (цинк)</t>
  </si>
  <si>
    <t>Секция угловая ЛУ100х80 с крышкой (цинк)</t>
  </si>
  <si>
    <t>Секция угловая ЛУ100х100 с крышкой (цинк)</t>
  </si>
  <si>
    <t>Секция угловая ЛУ150х65 с крышкой (цинк)</t>
  </si>
  <si>
    <t>Секция угловая ЛУ150х80 с крышкой (цинк)</t>
  </si>
  <si>
    <t>Секция угловая ЛУ150х100 с крышкой (цинк)</t>
  </si>
  <si>
    <t>Секция угловая ЛУ200х65 с крышкой (цинк)</t>
  </si>
  <si>
    <t>Секция угловая ЛУ200х80 с крышкой (цинк)</t>
  </si>
  <si>
    <t>Секция угловая ЛУ200х100 с крышкой (цинк)</t>
  </si>
  <si>
    <t>Секция угловая ЛУ300х65 с крышкой (цинк)</t>
  </si>
  <si>
    <t>Секция угловая ЛУ300х80 с крышкой (цинк)</t>
  </si>
  <si>
    <t>Секция угловая ЛУ300х100 с крышкой (цинк)</t>
  </si>
  <si>
    <t>Секция угловая ЛУ400х50 с крышкой (цинк)</t>
  </si>
  <si>
    <t>Секция угловая ЛУ400х65 с крышкой (цинк)</t>
  </si>
  <si>
    <t>Секция угловая ЛУ400х80 с крышкой (цинк)</t>
  </si>
  <si>
    <t>Секция угловая ЛУ400х100 с крышкой (цинк)</t>
  </si>
  <si>
    <t>Секция угловая ЛУ150х150 с крышкой (цинк)</t>
  </si>
  <si>
    <t>Секция угловая ЛУ200х150 с крышкой (цинк)</t>
  </si>
  <si>
    <t>Секция угловая ЛУ200х200 с крышкой (цинк)</t>
  </si>
  <si>
    <t>Секция угловая ЛУ300х150 с крышкой (цинк)</t>
  </si>
  <si>
    <t>Секция угловая ЛУ300х200 с крышкой (цинк)</t>
  </si>
  <si>
    <t>Секция угловая ЛУ400х150 с крышкой (цинк)</t>
  </si>
  <si>
    <t>Секция угловая ЛУ400х200 с крышкой (цинк)</t>
  </si>
  <si>
    <t>Секция угловая ЛУ500х50 с крышкой (цинк)</t>
  </si>
  <si>
    <t>Секция угловая ЛУ500х65 с крышкой (цинк)</t>
  </si>
  <si>
    <t>Секция угловая ЛУ500х80 с крышкой (цинк)</t>
  </si>
  <si>
    <t>Секция угловая ЛУ600х50 с крышкой (цинк)</t>
  </si>
  <si>
    <t>Секция угловая ЛУ600х65 с крышкой (цинк)</t>
  </si>
  <si>
    <t>Секция угловая ЛУ600х80 с крышкой (цинк)</t>
  </si>
  <si>
    <t>Секция угловая ЛУ500х100 с крышкой (цинк)</t>
  </si>
  <si>
    <t>Секция угловая ЛУ600х100 с крышкой (цинк)</t>
  </si>
  <si>
    <t>Секция угловая ЛУ50х50 без крышки (цинк)</t>
  </si>
  <si>
    <t>Секция угловая ЛУ100х50 без крышки (цинк)</t>
  </si>
  <si>
    <t>Секция угловая ЛУ150х50 без крышки (цинк)</t>
  </si>
  <si>
    <t>Секция угловая ЛУ200х50 без крышки (цинк)</t>
  </si>
  <si>
    <t>Секция угловая ЛУ300х50 без крышки (цинк)</t>
  </si>
  <si>
    <t>Секция угловая ЛУ100х65 без крышки (цинк)</t>
  </si>
  <si>
    <t>Секция угловая ЛУ100х80 без крышки (цинк)</t>
  </si>
  <si>
    <t>Секция угловая ЛУ100х100 без крышки (цинк)</t>
  </si>
  <si>
    <t>Секция угловая ЛУ150х65 без крышки (цинк)</t>
  </si>
  <si>
    <t>Секция угловая ЛУ150х80 без крышки (цинк)</t>
  </si>
  <si>
    <t>Секция угловая ЛУ150х100 без крышки (цинк)</t>
  </si>
  <si>
    <t>Секция угловая ЛУ200х65 без крышки (цинк)</t>
  </si>
  <si>
    <t>Секция угловая ЛУ200х80 без крышки (цинк)</t>
  </si>
  <si>
    <t>Секция угловая ЛУ200х100 без крышки (цинк)</t>
  </si>
  <si>
    <t>Секция угловая ЛУ300х65 без крышки (цинк)</t>
  </si>
  <si>
    <t>Секция угловая ЛУ300х80 без крышки (цинк)</t>
  </si>
  <si>
    <t>Секция угловая ЛУ300х100 без крышки (цинк)</t>
  </si>
  <si>
    <t>Секция угловая ЛУ400х50 без крышки (цинк)</t>
  </si>
  <si>
    <t>Секция угловая ЛУ400х65 без крышки (цинк)</t>
  </si>
  <si>
    <t>Секция угловая ЛУ400х80 без крышки (цинк)</t>
  </si>
  <si>
    <t>Секция угловая ЛУ400х100 без крышки (цинк)</t>
  </si>
  <si>
    <t>Секция угловая ЛУ150х150 без крышки (цинк)</t>
  </si>
  <si>
    <t>Секция угловая ЛУ200х150 без крышки (цинк)</t>
  </si>
  <si>
    <t>Секция угловая ЛУ200х200 без крышки (цинк)</t>
  </si>
  <si>
    <t>Секция угловая ЛУ300х150 без крышки (цинк)</t>
  </si>
  <si>
    <t>Секция угловая ЛУ300х200 без крышки (цинк)</t>
  </si>
  <si>
    <t>Секция угловая ЛУ400х150 без крышки (цинк)</t>
  </si>
  <si>
    <t>Секция угловая ЛУ400х200 без крышки (цинк)</t>
  </si>
  <si>
    <t>Секция угловая ЛУ500х50 без крышки (цинк)</t>
  </si>
  <si>
    <t>Секция угловая ЛУ500х65 без крышки (цинк)</t>
  </si>
  <si>
    <t>Секция угловая ЛУ500х80 без крышки (цинк)</t>
  </si>
  <si>
    <t>Секция угловая ЛУ500х100 без крышки (цинк)</t>
  </si>
  <si>
    <t>Секция угловая ЛУ600х50 без крышки (цинк)</t>
  </si>
  <si>
    <t>Секция угловая ЛУ600х65 без крышки (цинк)</t>
  </si>
  <si>
    <t>Секция угловая ЛУ600х80 без крышки (цинк)</t>
  </si>
  <si>
    <t>Секция угловая ЛУ600х100 без крышки (цинк)</t>
  </si>
  <si>
    <t>Крышка лотка КЛ50 (цинк)</t>
  </si>
  <si>
    <t>Крышка лотка КЛ150 (цинк)</t>
  </si>
  <si>
    <t>Крышка лотков OLSERO</t>
  </si>
  <si>
    <t>Крышка лотков OLSERO LARGA</t>
  </si>
  <si>
    <t>Крепление к стене ТМ-100 (цинк)</t>
  </si>
  <si>
    <t>Крепление к стене ТМ-200 (цинк)</t>
  </si>
  <si>
    <t>Крепление к стене ТМ-300 (цинк)</t>
  </si>
  <si>
    <t>Крепление к стене ТМ-400 (цинк)</t>
  </si>
  <si>
    <t>Крепление к стене ТМ-500 (цинк)</t>
  </si>
  <si>
    <t>Крепление к стене ТМ-600 (цинк)</t>
  </si>
  <si>
    <t>Консоль горизонтальная Кг1.115 (цинк)</t>
  </si>
  <si>
    <t>Консоль горизонтальная Кг1.215 (цинк)</t>
  </si>
  <si>
    <t>Консоль горизонтальная Кг2.150 (цинк)</t>
  </si>
  <si>
    <t>Консоль горизонтальная Кг2.250 (цинк)</t>
  </si>
  <si>
    <t>Консоль горизонтальная Кг2.300 (цинк)</t>
  </si>
  <si>
    <t>Консоль горизонтальная Кг2.350 (цинк)</t>
  </si>
  <si>
    <t>Консоль горизонтальная Кг2.400 (цинк)</t>
  </si>
  <si>
    <t>Консоль горизонтальная Кг2.450 (цинк)</t>
  </si>
  <si>
    <t>Консоль горизонтальная Кг2.500 (цинк)</t>
  </si>
  <si>
    <t>Консоль горизонтальная Кг2.550 (цинк)</t>
  </si>
  <si>
    <t>Консоль горизонтальная Кг2.600 (цинк)</t>
  </si>
  <si>
    <t>Консоль горизонтальная Кг2.650 (цинк)</t>
  </si>
  <si>
    <t>Консоль горизонтальная Кг2.850 (цинк)</t>
  </si>
  <si>
    <t>Лента стальная перфорированная ЛСП 12х0,5 (цинк)</t>
  </si>
  <si>
    <t>Лента волнистая перфорированная ЛВП 12х0,5 (цинк)</t>
  </si>
  <si>
    <t>Лента волнистая перфорированная ЛВП 12х0,7 (цинк)</t>
  </si>
  <si>
    <t>Лента волнистая перфорированная ЛВП 17х0,5 (цинк)</t>
  </si>
  <si>
    <t>Лента волнистая перфорированная ЛВП 17х0,7 (цинк)</t>
  </si>
  <si>
    <t>Фиксатор крышки лотка ФКЛ (цинк)</t>
  </si>
  <si>
    <t>Кабель канал металлический СК 20х16 (цинк)</t>
  </si>
  <si>
    <t xml:space="preserve">Кабель канал металлический СК 30х26 (цинк) </t>
  </si>
  <si>
    <t>Кабель канал металлический СК 40х26 (цинк)</t>
  </si>
  <si>
    <t>Кабель канал металлический СК 50х26 (цинк)</t>
  </si>
  <si>
    <t>Кабель канал металлический СК 20х16 полимер (цвет белый)</t>
  </si>
  <si>
    <t>Кабель канал металлический СК 30х26 полимер (цвет белый)</t>
  </si>
  <si>
    <t>Кабель канал металлический СК 40х26 полимер (цвет белый)</t>
  </si>
  <si>
    <t>Кабель канал металлический СК 50х26 полимер (цвет белый)</t>
  </si>
  <si>
    <t>* цена на кабель-канал СК с полимерным покрытием с учетом покраски только крышки кабель-канала в белый цвет</t>
  </si>
  <si>
    <t>Соединитель лотка СЛКЛ 100 (цинк)</t>
  </si>
  <si>
    <t>Соединитель шарнирный СЛКШ 50 (цинк)</t>
  </si>
  <si>
    <t>Соединитель шарнирный СЛКШ 75 (цинк)</t>
  </si>
  <si>
    <t>Соединитель шарнирный СЛКШ 100 (цинк)</t>
  </si>
  <si>
    <t>Скоба прижимная СП (цинк)</t>
  </si>
  <si>
    <t>п.м.</t>
  </si>
  <si>
    <t>ЗПУ 6х200 OSTEC Заземляющий проводник универсальный</t>
  </si>
  <si>
    <t>ЗПУ 10х200 OSTEC Заземляющий проводник универсальный</t>
  </si>
  <si>
    <t>Соединитель лотка СЛП50 (цинк)</t>
  </si>
  <si>
    <t>Соединитель лотка СЛП (цинк)</t>
  </si>
  <si>
    <t xml:space="preserve">Соединитель лотка усиленный СУЛ50 (цинк) </t>
  </si>
  <si>
    <t>Разделитель лотка Рл50 (цинк)</t>
  </si>
  <si>
    <t>Разделитель лотка Рл60 (цинк)</t>
  </si>
  <si>
    <t>Разделитель лотка Рл80 (цинк)</t>
  </si>
  <si>
    <t>Разделитель лотка Рл100 (цинк)</t>
  </si>
  <si>
    <t>Разделитель лотка перфорированный Рлп50 (цинк)</t>
  </si>
  <si>
    <t>Разделитель лотка перфорированный Рлп60 (цинк)</t>
  </si>
  <si>
    <t>Разделитель лотка перфорированный Рлп80 (цинк)</t>
  </si>
  <si>
    <t>Разделитель лотка перфорированный Рлп100 (цинк)</t>
  </si>
  <si>
    <t>Секция угловая CУ ЛК 50х50х0,7</t>
  </si>
  <si>
    <t>Секция угловая CУ ЛК 50х100х0,7</t>
  </si>
  <si>
    <t>Секция угловая СУ ЛК 50х150х0,7</t>
  </si>
  <si>
    <t>Секции угловые СУ ЛК</t>
  </si>
  <si>
    <t>Секции подъёма внутренние СПВУ</t>
  </si>
  <si>
    <t>Секция подъёма внутренняя СПВУ ЛК 50х100х0,7</t>
  </si>
  <si>
    <t>Секция подъёма внутренняя СПВУ ЛК 50х200х0,7</t>
  </si>
  <si>
    <t>Секция подъёма внутренняя СПВУ ЛК 50х300х0,7</t>
  </si>
  <si>
    <t>Секции подъёма внешние CПВЕ</t>
  </si>
  <si>
    <t>Секция подъёма внешняя СПВЕ ЛК 50х100х0,7</t>
  </si>
  <si>
    <t>Секция подъёма внешняя СПВЕ ЛК 50х200х0,7</t>
  </si>
  <si>
    <t>Секция подъёма внешняя СПВЕ ЛК 50х300х0,7</t>
  </si>
  <si>
    <t>Секции T-образные симметричные CTС</t>
  </si>
  <si>
    <t>Секция T-образная симметричная СТС ЛК 50х100х0,7</t>
  </si>
  <si>
    <t>Секция угловая CУ ЛК 50х200х0,7</t>
  </si>
  <si>
    <t>Секция угловая CУ ЛК 50х300х0,7</t>
  </si>
  <si>
    <t>Крышка лотка КЛК 12х200х0,7</t>
  </si>
  <si>
    <t>Крышка лотка КЛК 12х300х0,7</t>
  </si>
  <si>
    <t>Крышка секции угловой 90º КСУ ЛК 12х100х0,7</t>
  </si>
  <si>
    <t>Крышки угловые КСУ</t>
  </si>
  <si>
    <t>Крышка секции угловой 90º КСУ ЛК 12х150х0,7</t>
  </si>
  <si>
    <t>Крышка секции угловой 90º КСУ ЛК 12х200х0,7</t>
  </si>
  <si>
    <t>Крышка секции угловой 90º КСУ ЛК 12х300х0,7</t>
  </si>
  <si>
    <t>Крышка секции подьёма вертикального внутреннего  КСПВУ</t>
  </si>
  <si>
    <t>Крышка секции подьёма вертикального внутреннего КСПВУ ЛК 12х100х0,7</t>
  </si>
  <si>
    <t>Крышка секции подьёма вертикального внутреннего КСПВУ ЛК 12х200х0,7</t>
  </si>
  <si>
    <t>Крышка секции подьёма вертикального внутреннего КСПВУ ЛК 12х300х0,7</t>
  </si>
  <si>
    <t>Крышки секции подъёма вертикального внешнего КСПВЕ</t>
  </si>
  <si>
    <t>Крышка секции подъёма вертикального внешнего КСПВЕ ЛК 50 12х100х0,7</t>
  </si>
  <si>
    <t>Крышка секции подъёма вертикального внешнего КСПВЕ ЛК 50 12х200х0,7</t>
  </si>
  <si>
    <t>Крышка секции подъёма вертикального внешнего КСПВЕ ЛК 50 12х300х0,7</t>
  </si>
  <si>
    <t>Крышка секции T-образной  КCТС</t>
  </si>
  <si>
    <t>Крышка секции T-образной  КСТС ЛК 12х100х0,7</t>
  </si>
  <si>
    <t>Крышка секции T-образной  КСТС ЛК 12х200х0,7</t>
  </si>
  <si>
    <t>Крышка секции T-образной  КСТС ЛК 12х300х0,7</t>
  </si>
  <si>
    <t>Пластина крепежная ступенчатая ПКС-1,5</t>
  </si>
  <si>
    <t>Соединитель-кронштейн СКЛК 70х50х2,0</t>
  </si>
  <si>
    <t>Пластина крепежная ступенчатая ПКС-2,0</t>
  </si>
  <si>
    <t>Лоток кабельный перфорированный замковый ЛКПз 50х100х0,7</t>
  </si>
  <si>
    <t>Лоток кабельный перфорированный замковый ЛКПз 50х150х0,7</t>
  </si>
  <si>
    <t>Лоток кабельный перфорированный замковый ЛКПз 50х200х0,7</t>
  </si>
  <si>
    <t>Лоток кабельный перфорированный замковый ЛКПз 100х100х0,7</t>
  </si>
  <si>
    <t>Лоток кабельный перфорированный замковый ЛКПз 100х200х0,7</t>
  </si>
  <si>
    <t>Лоток кабельный перфорированный замковый ЛКПз 80х100х0,7</t>
  </si>
  <si>
    <t>Лоток кабельный перфорированный замковый ЛКПз 80х150х0,7</t>
  </si>
  <si>
    <t>Лоток кабельный перфорированный замковый ЛКПз 80х200х0,7</t>
  </si>
  <si>
    <t>Секция угловая 90º CУ ЛКз</t>
  </si>
  <si>
    <t>Секция угловая 90º замковая CУ ЛКз 50х100х0,7</t>
  </si>
  <si>
    <t>Секция угловая 90º замковая CУ ЛКз 50х200х0,7</t>
  </si>
  <si>
    <t>Секция угловая 90º замковая CУ ЛКз 50х300х0,7</t>
  </si>
  <si>
    <t>Секция T-образная симметричная CTС</t>
  </si>
  <si>
    <t>Секция T-образная симметричная СТС ЛКз 50х100х0,7</t>
  </si>
  <si>
    <t>Секция T-образная симметричная СТС ЛКз 50х200х0,7</t>
  </si>
  <si>
    <t>Секция T-образная симметричная СТС ЛКз 50х300х0,7</t>
  </si>
  <si>
    <t>Крышка лотка КЛКз</t>
  </si>
  <si>
    <t>Крышка лотка КЛКз 15х100х0,7</t>
  </si>
  <si>
    <t>Крышка лотка КЛКз 15х200х0,7</t>
  </si>
  <si>
    <t>Крышка лотка КЛКз 15х300х0,7</t>
  </si>
  <si>
    <t>Крышка лотка КЛКз 15х400х0,7</t>
  </si>
  <si>
    <t>Стойка К1150, 2,0мм (400мм) УТ 1,5</t>
  </si>
  <si>
    <t>Стойка К1151, 2,0мм  (600мм) УТ 1,5</t>
  </si>
  <si>
    <t>Стойка К1152, 2,0мм  (800мм) УТ 1,5</t>
  </si>
  <si>
    <t>Стойка К1153, 2,0мм  (1200мм) УТ 1,5</t>
  </si>
  <si>
    <t>Стойка К1154, 2,0мм  (1800мм) УТ 1,5</t>
  </si>
  <si>
    <t>Стойка К1155, 2,0мм  (2200мм) УТ1,5</t>
  </si>
  <si>
    <t>Стойка К1150, 2,0мм (400мм) УЗ</t>
  </si>
  <si>
    <t>Стойка К1151, 2,0мм  (600мм) УЗ</t>
  </si>
  <si>
    <t>Стойка К1152, 2,0мм  (800мм) УЗ</t>
  </si>
  <si>
    <t>Стойка К1153, 2,0мм  (1200мм) УЗ</t>
  </si>
  <si>
    <t>Стойка К1154, 2,0мм  (1800мм) УЗ</t>
  </si>
  <si>
    <t>Стойка К1155, 2,0мм  (2200мм) УЗ</t>
  </si>
  <si>
    <t>Стойка К1150, 2,0мм (400мм) УТ 2,5</t>
  </si>
  <si>
    <t>Стойка К1151, 2,0мм  (600мм) УТ 2,5</t>
  </si>
  <si>
    <t>Стойка К1152, 2,0мм  (800мм) УТ 2,5</t>
  </si>
  <si>
    <t>Стойка К1154, 2,0мм  (1800мм) УТ 2,5</t>
  </si>
  <si>
    <t>Стойка К1155, 2,0мм  (2200мм) УТ 2,5</t>
  </si>
  <si>
    <t>Стойка К1153, 2,0мм  (1200мм) УТ 2,5</t>
  </si>
  <si>
    <t>Полка К1160, 1,5мм (150мм) УТ 2,5</t>
  </si>
  <si>
    <t>Полка К1161, 1,5мм (250мм) УТ 2,5</t>
  </si>
  <si>
    <t>Полка К1162, 1,5мм (350мм) УТ 2,5</t>
  </si>
  <si>
    <t>Полка К1163, 1,5мм (450мм) УТ 2,5</t>
  </si>
  <si>
    <t>Полка К1164, 1,5мм (650мм) УТ 2,5</t>
  </si>
  <si>
    <t>Полка К1160, 1,5мм (150мм) УТ 1,5</t>
  </si>
  <si>
    <t>Полка К1161, 1,5мм (250мм) УТ 1,5</t>
  </si>
  <si>
    <t>Полка К1162, 1,5мм (350мм) УТ 1,5</t>
  </si>
  <si>
    <t>Полка К1163, 1,5мм (450мм) УТ 1,5</t>
  </si>
  <si>
    <t>Полка К1164А, 1,5мм (650мм) УТ 1,5</t>
  </si>
  <si>
    <t>Полка К1160, 1,5мм (150мм) УЗ</t>
  </si>
  <si>
    <t>Полка К1161, 1,5мм (250мм) УЗ</t>
  </si>
  <si>
    <t>Полка К1162, 1,5мм (350мм) УЗ</t>
  </si>
  <si>
    <t>Полка К1163, 1,5мм (450мм) УЗ</t>
  </si>
  <si>
    <t>Полка К1164, 1,5мм (650мм) УЗ</t>
  </si>
  <si>
    <t>Подвеска кабельная К1164 (150мм) УТ 2,5</t>
  </si>
  <si>
    <t>Подвеска кабельная К1165 (240мм) УТ 2,5</t>
  </si>
  <si>
    <t>Подвеска кабельная К1166 (330мм) УТ 2,5</t>
  </si>
  <si>
    <t>Подвеска кабельная К1167 (420мм) УТ 2,5</t>
  </si>
  <si>
    <t>Подвеска кабельная К1164 (150мм) У3</t>
  </si>
  <si>
    <t>Подвеска кабельная К1165 (240мм) У3</t>
  </si>
  <si>
    <t>Подвеска кабельная К1166 (330мм) У3</t>
  </si>
  <si>
    <t>Подвеска кабельная К1167 (420мм) У3</t>
  </si>
  <si>
    <t>Подвеска кабельная К1164 (150мм) гальв/покр</t>
  </si>
  <si>
    <t>Подвеска кабельная К1165 (240мм) гальв/покр</t>
  </si>
  <si>
    <t>Подвеска кабельная К1166 (330мм) гальв/покр</t>
  </si>
  <si>
    <t>Подвеска кабельная К1167 (420мм) гальв/покр</t>
  </si>
  <si>
    <t>Консоль вертикальная Кв1.400</t>
  </si>
  <si>
    <t>Консоль вертикальная Кв1.600</t>
  </si>
  <si>
    <t>Консоль вертикальная Кв1.800</t>
  </si>
  <si>
    <t>Консоль вертикальная Кв1.1000</t>
  </si>
  <si>
    <t>Консоль вертикальная Кв1.1200</t>
  </si>
  <si>
    <t>Консоль вертикальная Кв1.1500</t>
  </si>
  <si>
    <t>Консоль вертикальная Кв1.1700</t>
  </si>
  <si>
    <t>Консоль вертикальная Кв3.250</t>
  </si>
  <si>
    <t>Консоль вертикальная Кв3.300</t>
  </si>
  <si>
    <t>Консоль вертикальная Кв3.400</t>
  </si>
  <si>
    <t>Консоль вертикальная Кв3.500</t>
  </si>
  <si>
    <t>Консоль вертикальная Кв3.600</t>
  </si>
  <si>
    <t>Консоль вертикальная Кв3.800</t>
  </si>
  <si>
    <t>Консоль вертикальная Кв3.1000</t>
  </si>
  <si>
    <t>Консоль вертикальная Кв3.1200</t>
  </si>
  <si>
    <t>Консоль вертикальная Кв3.1500</t>
  </si>
  <si>
    <t>Консоль вертикальная Кв3.1800</t>
  </si>
  <si>
    <t>Консоль вертикальная Кв3.2000</t>
  </si>
  <si>
    <t>Консоль вертикальная Кв8.250</t>
  </si>
  <si>
    <t>Консоль вертикальная Кв8.300</t>
  </si>
  <si>
    <t>Консоль вертикальная Кв8.400</t>
  </si>
  <si>
    <t>Консоль вертикальная Кв8у</t>
  </si>
  <si>
    <t>Консоль вертикальная Кв8.500</t>
  </si>
  <si>
    <t>Консоль вертикальная Кв8.600</t>
  </si>
  <si>
    <t>Консоль вертикальная Кв8.800</t>
  </si>
  <si>
    <t>Консоль вертикальная Кв8.1000</t>
  </si>
  <si>
    <t>Консоль вертикальная Кв8.1200</t>
  </si>
  <si>
    <t>Консоль вертикальная Кв8.1500</t>
  </si>
  <si>
    <t>Консоль вертикальная Кв8.1800</t>
  </si>
  <si>
    <t>Консоль вертикальная Кв8.2000</t>
  </si>
  <si>
    <t>Струбцина монтажная М8</t>
  </si>
  <si>
    <t>Струбцина монтажная М10</t>
  </si>
  <si>
    <t>Стойка кабельная потолочная СКП 200, 2,5мм УТ2,5</t>
  </si>
  <si>
    <t>Стойка кабельная потолочная СКП 400, 2,5мм УТ2,5</t>
  </si>
  <si>
    <t>Стойка кабельная потолочная СКП 500, 2,5мм УТ2,5</t>
  </si>
  <si>
    <t>Стойка кабельная потолочная СКП 600, 2,5мм УТ2,5</t>
  </si>
  <si>
    <t>Стойка кабельная потолочная СКП 800, 2,5мм УТ2,5</t>
  </si>
  <si>
    <t>Стойка кабельная потолочная СКП 1000, 2,5мм УТ2,5</t>
  </si>
  <si>
    <t>Стойка кабельная потолочная СКП 1200, 2,5мм УТ2,5</t>
  </si>
  <si>
    <t>Стойка кабельная потолочная СКП 200, 2,5мм УТ1,5</t>
  </si>
  <si>
    <t>Стойка кабельная потолочная СКП 400, 2,5мм УТ1,5</t>
  </si>
  <si>
    <t>Стойка кабельная потолочная СКП 500, 2,5мм УТ1,5</t>
  </si>
  <si>
    <t>Стойка кабельная потолочная СКП 600, 2,5мм УТ1,5</t>
  </si>
  <si>
    <t>Стойка кабельная потолочная СКП 800, 2,5мм УТ1,5</t>
  </si>
  <si>
    <t>Стойка кабельная потолочная СКП 1000, 2,5мм УТ1,5</t>
  </si>
  <si>
    <t>Стойка кабельная потолочная СКП 1200, 2,5мм УТ1,5</t>
  </si>
  <si>
    <t>Стойка кабельная потолочная СКП 200, 2,0мм УТ2,5</t>
  </si>
  <si>
    <t>Стойка кабельная потолочная СКП 400, 2,0мм УТ2,5</t>
  </si>
  <si>
    <t>Стойка кабельная потолочная СКП 500, 2,0мм УТ2,5</t>
  </si>
  <si>
    <t>Стойка кабельная потолочная СКП 600, 2,0мм УТ2,5</t>
  </si>
  <si>
    <t>Стойка кабельная потолочная СКП 800, 2,0мм УТ2,5</t>
  </si>
  <si>
    <t>Стойка кабельная потолочная СКП 1000, 2,0мм УТ2,5</t>
  </si>
  <si>
    <t>Стойка кабельная потолочная СКП 1200, 2,0мм УТ2,5</t>
  </si>
  <si>
    <t>Стойка кабельная потолочная СКП 200, 2,0мм УТ1,5</t>
  </si>
  <si>
    <t>Стойка кабельная потолочная СКП 400, 2,0мм УТ1,5</t>
  </si>
  <si>
    <t>Стойка кабельная потолочная СКП 500, 2,0мм УТ1,5</t>
  </si>
  <si>
    <t>Стойка кабельная потолочная СКП 600, 2,0мм УТ1,5</t>
  </si>
  <si>
    <t>Стойка кабельная потолочная СКП 800, 2,0мм УТ1,5</t>
  </si>
  <si>
    <t>Стойка кабельная потолочная СКП 1000, 2,0мм УТ1,5</t>
  </si>
  <si>
    <t>Стойка кабельная потолочная СКП 1200, 2,0мм УТ1,5</t>
  </si>
  <si>
    <t>Соединитель канальный MSU806 (внешний 41х41), 2мм</t>
  </si>
  <si>
    <t>Соединитель канальный MSU806 (внешний 41х41), 4мм</t>
  </si>
  <si>
    <t>Соединитель канальный MSU807 (внешний 41х21), 2мм</t>
  </si>
  <si>
    <t>Соединитель канальный MSU807 (внешний 41х21), 4мм</t>
  </si>
  <si>
    <t>Соединитель канальный MSU808 (внутренний 41х41)</t>
  </si>
  <si>
    <t>Соединитель канальный MSU809 (внутренний 41х21)</t>
  </si>
  <si>
    <t>Квадратная шайба MSF 501 (эц)</t>
  </si>
  <si>
    <t>Пластина 2 отверстия MSF 502 (эц)</t>
  </si>
  <si>
    <t>Пластина 3 отверстия MSF 503 (эц)</t>
  </si>
  <si>
    <t>Пластина 4 отверстия MSF 504 (эц)</t>
  </si>
  <si>
    <t>Пластина 5 отверстий MSF 505 (эц)</t>
  </si>
  <si>
    <t>Пластина L-образная MSF 506 (эц)</t>
  </si>
  <si>
    <t>Пластина T-образная MSF 507 (эц)</t>
  </si>
  <si>
    <t>Пластина угловая 90° 2 отверстия MSА 600 (эц)</t>
  </si>
  <si>
    <t>Пластина угловая 90° 2 отверстия MSА 601 (эц)</t>
  </si>
  <si>
    <t>Пластина угловая 90° 3 отверстия MSА 602 (эц)</t>
  </si>
  <si>
    <t>Пластина угловая 90° 3 отверстия MSА 603 (эц)</t>
  </si>
  <si>
    <t>Пластина угловая 90° 3 отверстия MSА 604 (эц)</t>
  </si>
  <si>
    <t>Пластина угловая 90° 4 отверстия MSА 605 (эц)</t>
  </si>
  <si>
    <t>Пластина угловая 90° 4 отверстия MSА 606 (эц)</t>
  </si>
  <si>
    <t>Малый уголок 45° MSА 614 (эц)</t>
  </si>
  <si>
    <t>Большой уголок 45° MSА 615 (эц)</t>
  </si>
  <si>
    <t>Уголок с острым углом 45° MSА 616 (эц)</t>
  </si>
  <si>
    <t>Т-образный уголок с острым углом 45° MSА 617 (эц)</t>
  </si>
  <si>
    <t>Пластина Z-образная 2 отверстия MSZ 700 (эц)</t>
  </si>
  <si>
    <t>Пластина Z-образная 3 отверстия MSZ 701 (эц)</t>
  </si>
  <si>
    <t>Пластина Z-образная 4 отверстия MSZ 702 (эц)</t>
  </si>
  <si>
    <t>Прямоугольная скоба для профиля MS 4121 MSU 800 (эц)</t>
  </si>
  <si>
    <t>Прямоугольная скоба для профиля MS 4141 MSU 801 (эц)</t>
  </si>
  <si>
    <t>Прямоугольная скоба двойная для профиля MS 2x4141 MSU 803 (эц)</t>
  </si>
  <si>
    <t>Пластина поворотная РР (эц)</t>
  </si>
  <si>
    <t>Швеллер перфорированный ШП 32х16 (К347) (цинк)</t>
  </si>
  <si>
    <t>Швеллер перфорированный ШП 45х25 (цинк)</t>
  </si>
  <si>
    <t>Швеллер перфорированный ШП 60х35 (К235) (цинк)</t>
  </si>
  <si>
    <t>Перфошвеллер 80х40х2,5, К225 У2 L=2000</t>
  </si>
  <si>
    <t>Перфошвеллер 60х32х2,5, К235 У2 L=2000</t>
  </si>
  <si>
    <t>Перфошвеллер  60х32х2,5 К240 УТ2,5 L=2000</t>
  </si>
  <si>
    <t>Перфошвеллер  60х32х2,5 К240 УТ1,5 L=2000</t>
  </si>
  <si>
    <t>Перфошвеллер  60х32х2,5 К240 У2 L=2000</t>
  </si>
  <si>
    <t>Перфошвеллер 60х26х2,5 К243 УТ2,5 L=2000</t>
  </si>
  <si>
    <t>Перфошвеллер 60х26х2,5 К243 УТ1,5 L=2000</t>
  </si>
  <si>
    <t>Перфошвеллер 60х26х2,5 К243 У2 L=2000</t>
  </si>
  <si>
    <t>Уголок перфорированный УП 35х35 (цинк)</t>
  </si>
  <si>
    <t>Уголок перфорированный УП 42х25 (цинк)</t>
  </si>
  <si>
    <t>Уголок перфорированный УП 60х40 (К242) (цинк)</t>
  </si>
  <si>
    <t>Уголок перфорированный УП 60х60 (цинк)</t>
  </si>
  <si>
    <t>Уголок перфорированный УП 35х25 (цинк)</t>
  </si>
  <si>
    <t>Профиль Z-образный ZП 25х25, 1,5мм (цинк)</t>
  </si>
  <si>
    <t>Профиль Z-образный ZП 45х25, 1,5мм (цинк)</t>
  </si>
  <si>
    <t>Профиль зетовый 40х30х30 К238, 2,5 УТ2,5 L=2000</t>
  </si>
  <si>
    <t>Профиль зетовый 40х30х30 К238, 2,5 УТ1,5 L=2000</t>
  </si>
  <si>
    <t>Профиль зетовый 40х30х30 К238, 2,5 У2 L=2000</t>
  </si>
  <si>
    <t>Профиль зетовый 60х40х40 К239, 2,5 УТ2,5 L=2000</t>
  </si>
  <si>
    <t>Профиль зетовый 60х40х40 К239, 2,5 УТ1,5 L=2000</t>
  </si>
  <si>
    <t>Профиль зетовый 60х40х40 К239, 3,0 УТ1,5 L=2000</t>
  </si>
  <si>
    <t>Профиль зетовый 60х40х40 К239, 2,5 У2 L=2000</t>
  </si>
  <si>
    <t>Полоса оцинкованная для заземления MSZ 40х4,0 (гор.цинк)</t>
  </si>
  <si>
    <t>KOZ TRI ECO 24-35 Кабельный хомут</t>
  </si>
  <si>
    <t>KOZ TRI ECO 33-46 (11) Кабельный хомут</t>
  </si>
  <si>
    <t>KOZ TRI ECO 33-46 (13) Кабельный хомут</t>
  </si>
  <si>
    <t>KOZ TRI ECO 47-66 Кабельный хомут</t>
  </si>
  <si>
    <t>KOZ TRI ECO 67-82 Кабельный хомут</t>
  </si>
  <si>
    <t>VNI ( Elastic Inlay ) 100х100 Эластичный вкладыш</t>
  </si>
  <si>
    <t>KOZ B-TOOL S  приспособление для крепления</t>
  </si>
  <si>
    <t>KOZ B-TOOL L  приспособление для крепления</t>
  </si>
  <si>
    <t>Уплотнительная прокладка 80х80х3</t>
  </si>
  <si>
    <t>Уплотнительная прокладка 115х115х3</t>
  </si>
  <si>
    <t>Шайба усиленная (кузовная) 8</t>
  </si>
  <si>
    <t>Шпилька М10, L=2000</t>
  </si>
  <si>
    <t>Шайба усиленная (кузовная) 10</t>
  </si>
  <si>
    <t>Гайка канальная с короткой пружиной MSN 6</t>
  </si>
  <si>
    <t>Гайка канальная с длинной пружиной MLN 6</t>
  </si>
  <si>
    <t>СТ 150х100 Секция Т-образная</t>
  </si>
  <si>
    <t>СТ 100х50 Секция Т-образная</t>
  </si>
  <si>
    <t>СТ 100х100 Секция Т-образная</t>
  </si>
  <si>
    <t>СТ 150х150 Секция Т-образная</t>
  </si>
  <si>
    <t>СТ 200х100 Секция Т-образная</t>
  </si>
  <si>
    <t>СТ 200х200 Секция Т-образная</t>
  </si>
  <si>
    <t>СТ 300х100 Секция Т-образная</t>
  </si>
  <si>
    <t>СТ 400х100 Секция Т-образная</t>
  </si>
  <si>
    <t>Лоток лестничный НЛ 100х50 (цинк)</t>
  </si>
  <si>
    <t>Лоток лестничный НЛ 200х50 (цинк)</t>
  </si>
  <si>
    <t>Лоток лестничный НЛ 600х50 (цинк)</t>
  </si>
  <si>
    <t>Лотки неперфорированные ЛМ</t>
  </si>
  <si>
    <t>Лотки перфорированные ЛПМ</t>
  </si>
  <si>
    <t>Крышки лотков</t>
  </si>
  <si>
    <t>Секции угловые лотков ЛМ/ЛПМ  (без крышки)</t>
  </si>
  <si>
    <t>Секции тройниковые лотков ЛМ/ЛПМ</t>
  </si>
  <si>
    <t>АКСЕССУАРЫ ДЛЯ ЛОТКОВ ЛМ/ЛПМ</t>
  </si>
  <si>
    <t>Соединитель лотка усиленный СУЛ50 (цинк)</t>
  </si>
  <si>
    <t>Секция T-образная симметричная CTС ЛК 50х200х0,7</t>
  </si>
  <si>
    <t>Секция T-образная симметричная CTС ЛК 50х300х0,7</t>
  </si>
  <si>
    <t>Стойка кабельная потолочная СКП 200, 2,5мм У3</t>
  </si>
  <si>
    <t>Стойка кабельная потолочная СКП 400, 2,5мм У3</t>
  </si>
  <si>
    <t>Стойка кабельная потолочная СКП 500, 2,5мм У3</t>
  </si>
  <si>
    <t>Стойка кабельная потолочная СКП 600, 2,5мм У3</t>
  </si>
  <si>
    <t>Стойка кабельная потолочная СКП 800, 2,5мм У3</t>
  </si>
  <si>
    <t>Стойка кабельная потолочная СКП 1000, 2,5мм У3</t>
  </si>
  <si>
    <t>Стойка кабельная потолочная СКП 1200, 2,5мм У3</t>
  </si>
  <si>
    <t>Стойка кабельная потолочная СКП 200, 2,0мм У3</t>
  </si>
  <si>
    <t>Стойка кабельная потолочная СКП 400, 2,0мм У3</t>
  </si>
  <si>
    <t>Стойка кабельная потолочная СКП 500, 2,0мм У3</t>
  </si>
  <si>
    <t>Стойка кабельная потолочная СКП 600, 2,0мм У3</t>
  </si>
  <si>
    <t>Стойка кабельная потолочная СКП 800, 2,0мм У3</t>
  </si>
  <si>
    <t>Стойка кабельная потолочная СКП 1000, 2,0мм У3</t>
  </si>
  <si>
    <t>Стойка кабельная потолочная СКП 1200, 2,0мм У3</t>
  </si>
  <si>
    <t>Перфоуголок 60х40х4,0 К242 У3 L=2000</t>
  </si>
  <si>
    <t>Профиль монтажный П-обр. перфорированный 30х30х3,0 (цинк)</t>
  </si>
  <si>
    <t>Лотки неперфорированные ЛГ(М)</t>
  </si>
  <si>
    <t>Лоток неперфорированный ЛГ(М)50х50 (цинк)</t>
  </si>
  <si>
    <t>Лоток неперфорированный ЛГ(М)100х50 (цинк)</t>
  </si>
  <si>
    <t>Лоток неперфорированный ЛГ(М)100х65 (цинк)</t>
  </si>
  <si>
    <t>Лоток неперфорированный ЛГ(М)100х80 (цинк)</t>
  </si>
  <si>
    <t>Лоток неперфорированный ЛГ(М)100х100 (цинк)</t>
  </si>
  <si>
    <t>Лоток неперфорированный ЛГ(М)150х50 (цинк)</t>
  </si>
  <si>
    <t>Лоток неперфорированный ЛГ(М)150х65 (цинк)</t>
  </si>
  <si>
    <t>Лоток неперфорированный ЛГ(М)150х80 (цинк)</t>
  </si>
  <si>
    <t>Лоток неперфорированный ЛГ(М)150х100 (цинк)</t>
  </si>
  <si>
    <t>Лоток неперфорированный ЛГ(М)200х50 (цинк)</t>
  </si>
  <si>
    <t>Лоток неперфорированный ЛГ(М)200х65 (цинк)</t>
  </si>
  <si>
    <t>Лоток неперфорированный ЛГ(М)200х80 (цинк)</t>
  </si>
  <si>
    <t>Лоток неперфорированный ЛГ(М)200х100 (цинк)</t>
  </si>
  <si>
    <t>Лоток неперфорированный ЛГ(М)300х50 (цинк)</t>
  </si>
  <si>
    <t>Лоток неперфорированный ЛГ(М)300х65 (цинк)</t>
  </si>
  <si>
    <t>Лоток неперфорированный ЛГ(М)300х80 (цинк)</t>
  </si>
  <si>
    <t>Лоток неперфорированный ЛГ(М)300х100 (цинк)</t>
  </si>
  <si>
    <t>Лоток неперфорированный ЛГ(М)400х50 (цинк)</t>
  </si>
  <si>
    <t>Лоток неперфорированный ЛГ(М)400х65 (цинк)</t>
  </si>
  <si>
    <t>Лоток неперфорированный ЛГ(М)400х80 (цинк)</t>
  </si>
  <si>
    <t>Лоток неперфорированный ЛГ(М)400х100 (цинк)</t>
  </si>
  <si>
    <t>Лотки перфорированные ЛП(М)</t>
  </si>
  <si>
    <t>Секции угловые лотков ЛП(М)/ЛГ(М)</t>
  </si>
  <si>
    <t>Секция угловая ЛУ(М)50х50 с крышкой (цинк)</t>
  </si>
  <si>
    <t>Секция угловая ЛУ(М)100х50 с крышкой (цинк)</t>
  </si>
  <si>
    <t>Секция угловая ЛУ(М)100х65 с крышкой (цинк)</t>
  </si>
  <si>
    <t>Секция угловая ЛУ(М)100х80 с крышкой (цинк)</t>
  </si>
  <si>
    <t>Секция угловая ЛУ(М)150х50 с крышкой (цинк)</t>
  </si>
  <si>
    <t>Секция угловая ЛУ(М)100х100 с крышкой (цинк)</t>
  </si>
  <si>
    <t>Секция угловая ЛУ(М)150х65 с крышкой (цинк)</t>
  </si>
  <si>
    <t>Секция угловая ЛУ(М)150х80 с крышкой (цинк)</t>
  </si>
  <si>
    <t>Секция угловая ЛУ(М)150х100 с крышкой (цинк)</t>
  </si>
  <si>
    <t>Секция угловая ЛУ(М)200х50 с крышкой (цинк)</t>
  </si>
  <si>
    <t>Секция угловая ЛУ(М)200х65 с крышкой (цинк)</t>
  </si>
  <si>
    <t>Секция угловая ЛУ(М)200х80 с крышкой (цинк)</t>
  </si>
  <si>
    <t>Секция угловая ЛУ(М)200х100 с крышкой (цинк)</t>
  </si>
  <si>
    <t>Секция угловая ЛУ(М)300х50 с крышкой (цинк)</t>
  </si>
  <si>
    <t>Секция угловая ЛУ(М)300х65 с крышкой (цинк)</t>
  </si>
  <si>
    <t>Секция угловая ЛУ(М)300х80 с крышкой (цинк)</t>
  </si>
  <si>
    <t>Секция угловая ЛУ(М)300х100 с крышкой (цинк)</t>
  </si>
  <si>
    <t>Секция угловая ЛУ(М)400х50 с крышкой (цинк)</t>
  </si>
  <si>
    <t>Секция угловая ЛУ(М)400х65 с крышкой (цинк)</t>
  </si>
  <si>
    <t>Секция угловая ЛУ(М)400х80 с крышкой (цинк)</t>
  </si>
  <si>
    <t>Секция угловая ЛУ(М)400х100 с крышкой (цинк)</t>
  </si>
  <si>
    <t>Секции тройниковые лотков ЛП(М)/ЛГ(М)</t>
  </si>
  <si>
    <t>Секции крестовые лотков ЛП(М)/ЛГ(М)</t>
  </si>
  <si>
    <t>Профиль монтажный L-образный 30х30х2,0 L=2000</t>
  </si>
  <si>
    <t>Профиль зетовый 60х40х40 К239, 3,0 УТ2,5 L=2000</t>
  </si>
  <si>
    <t>Секция тройниковая НЛТ 100х70 (цинк)</t>
  </si>
  <si>
    <t>Секция тройниковая НЛТ 200х70 (цинк)</t>
  </si>
  <si>
    <t>Секция тройниковая НЛТ 300х70 (цинк)</t>
  </si>
  <si>
    <t>Секция тройниковая НЛТ 400х70 (цинк)</t>
  </si>
  <si>
    <t>Секция тройниковая НЛТ 600х70 (цинк)</t>
  </si>
  <si>
    <t>Секция тройниковая НЛТ 500х70 (цинк)</t>
  </si>
  <si>
    <t>Консоль КГУ1.500</t>
  </si>
  <si>
    <t>Лоток перфорированный ЛП(М)50х50 (цинк)</t>
  </si>
  <si>
    <t>Лоток перфорированный ЛП(М)100х50 (цинк)</t>
  </si>
  <si>
    <t>Лоток перфорированный ЛП(М)100х65 (цинк)</t>
  </si>
  <si>
    <t>Лоток перфорированный ЛП(М)100х80 (цинк)</t>
  </si>
  <si>
    <t>Лоток перфорированный ЛП(М)100х100 (цинк)</t>
  </si>
  <si>
    <t>Лоток перфорированный ЛП(М)150х50 (цинк)</t>
  </si>
  <si>
    <t>Лоток перфорированный ЛП(М)150х65 (цинк)</t>
  </si>
  <si>
    <t>Лоток перфорированный ЛП(М)150х80 (цинк)</t>
  </si>
  <si>
    <t>Лоток перфорированный ЛП(М)150х100 (цинк)</t>
  </si>
  <si>
    <t>Лоток перфорированный ЛП(М)200х50 (цинк)</t>
  </si>
  <si>
    <t>Лоток перфорированный ЛП(М)200х65 (цинк)</t>
  </si>
  <si>
    <t>Лоток перфорированный ЛП(М)200х80 (цинк)</t>
  </si>
  <si>
    <t>Лоток перфорированный ЛП(М)200х100 (цинк)</t>
  </si>
  <si>
    <t>Лоток перфорированный ЛП(М)300х50 (цинк)</t>
  </si>
  <si>
    <t>Лоток перфорированный ЛП(М)300х65 (цинк)</t>
  </si>
  <si>
    <t>Лоток перфорированный ЛП(М)300х80 (цинк)</t>
  </si>
  <si>
    <t>Лоток перфорированный ЛП(М)300х100 (цинк)</t>
  </si>
  <si>
    <t>Лоток перфорированный ЛП(М)400х50 (цинк)</t>
  </si>
  <si>
    <t>Лоток перфорированный ЛПМ)400х65 (цинк)</t>
  </si>
  <si>
    <t>Лоток перфорированный ЛП(М)400х80 (цинк)</t>
  </si>
  <si>
    <t>Лоток перфорированный ЛП(М)400х100 (цинк)</t>
  </si>
  <si>
    <t>Стойка К1155А, 2,5мм  (3000мм) УЗ</t>
  </si>
  <si>
    <t>Стойка К1155А, 2,5мм  (3000мм) УТ1,5</t>
  </si>
  <si>
    <t>Стойка кабельная потолочная СКП 2000, 2,5мм УТ2,5</t>
  </si>
  <si>
    <t>Стойка кабельная потолочная СКП 2000, 2,5мм УТ1,5</t>
  </si>
  <si>
    <t>Стойка кабельная потолочная СКП 2000, 2,5мм У3</t>
  </si>
  <si>
    <t>Стойка кабельная потолочная СКП 2000, 2,0мм УТ2,5</t>
  </si>
  <si>
    <t>Стойка кабельная потолочная СКП 2000, 2,0мм УТ1,5</t>
  </si>
  <si>
    <t>Стойка кабельная потолочная СКП 2000, 2,0мм У3</t>
  </si>
  <si>
    <t>Профиль зетовый 60х40х40 К239, 3,0 У2 L=2000</t>
  </si>
  <si>
    <t xml:space="preserve">Швеллер УСЭК 53 3,0мм У3 </t>
  </si>
  <si>
    <t>Полоса УСЭК 56 3,0мм У3</t>
  </si>
  <si>
    <t>Уголок УСЭК 55 3,0мм У3</t>
  </si>
  <si>
    <t>Швеллер УСЭК 54 3,0мм У3</t>
  </si>
  <si>
    <t>Швеллер УСЭК 53 3,0мм УТ1,5</t>
  </si>
  <si>
    <t>Швеллер УСЭК 54 3,0мм УТ1,5</t>
  </si>
  <si>
    <t>Уголок УСЭК 55 3,0мм УТ1,5</t>
  </si>
  <si>
    <t>Полоса УСЭК 56 3,0мм УТ1,5</t>
  </si>
  <si>
    <t>Швеллер УСЭК 53 3,0мм УТ2,5</t>
  </si>
  <si>
    <t>Швеллер УСЭК 54 3,0мм УТ2,5</t>
  </si>
  <si>
    <t>Уголок УСЭК 55 3,0мм УТ2,5</t>
  </si>
  <si>
    <t>Полоса УСЭК 56 3,0мм УТ2,5</t>
  </si>
  <si>
    <t xml:space="preserve">Швеллер УСЭК 53 2,5мм У3 </t>
  </si>
  <si>
    <t>Швеллер УСЭК 54 2,5мм У3</t>
  </si>
  <si>
    <t>Уголок УСЭК 55 2,5мм У3</t>
  </si>
  <si>
    <t>Полоса УСЭК 56 2,5мм У3</t>
  </si>
  <si>
    <t>Швеллер УСЭК 53 2,5мм УТ1,5</t>
  </si>
  <si>
    <t>Швеллер УСЭК 54 2,5мм УТ1,5</t>
  </si>
  <si>
    <t>Уголок УСЭК 55 2,5мм УТ1,5</t>
  </si>
  <si>
    <t>Полоса УСЭК 56 2,5мм УТ1,5</t>
  </si>
  <si>
    <t>Швеллер УСЭК 53 2,5мм УТ2,5</t>
  </si>
  <si>
    <t>Швеллер УСЭК 54 2,5мм УТ2,5</t>
  </si>
  <si>
    <t>Уголок УСЭК 55 2,5мм УТ2,5</t>
  </si>
  <si>
    <t>Полоса УСЭК 56 2,5мм УТ2,5</t>
  </si>
  <si>
    <t xml:space="preserve">Стойки кабельные усиленные К1150 - К1155, 3,0мм </t>
  </si>
  <si>
    <t>Стойка усиленная К1155, 3,0мм (2200мм) УЗ</t>
  </si>
  <si>
    <t>Стойка усиленная К1154, 3,0мм (1800мм) УЗ</t>
  </si>
  <si>
    <t>Стойка усиленная К1153, 3,0мм (1200мм) УЗ</t>
  </si>
  <si>
    <t>Стойка усиленная К1152, 3,0мм (800мм) УЗ</t>
  </si>
  <si>
    <t>Стойка усиленная К1151, 3,0мм (600мм) УЗ</t>
  </si>
  <si>
    <t>Стойка усиленная К1150, 3,0мм (400мм) УЗ</t>
  </si>
  <si>
    <t>Стойка усиленная К1155, 3,0мм (2200мм) УТ1,5</t>
  </si>
  <si>
    <t>Стойка усиленная К1154, 3,0мм (1800мм) УТ 1,5</t>
  </si>
  <si>
    <t>Стойка усиленная К1153, 3,0мм (1200мм) УТ 1,5</t>
  </si>
  <si>
    <t>Стойка усиленная К1152, 3,0мм (800мм) УТ 1,5</t>
  </si>
  <si>
    <t>Стойка усиленная К1151, 3,0мм (600мм) УТ 1,5</t>
  </si>
  <si>
    <t>Стойка усиленная К1150, 3,0мм (400мм) УТ 1,5</t>
  </si>
  <si>
    <t>Стойка усиленная К1155, 3,0мм (2200мм) УТ 2,5</t>
  </si>
  <si>
    <t>Стойка усиленная К1154, 3,0мм (1800мм) УТ 2,5</t>
  </si>
  <si>
    <t>Стойка усиленная К1153, 3,0мм (1200мм) УТ 2,5</t>
  </si>
  <si>
    <t>Стойка усиленная К1152, 3,0мм (800мм) УТ 2,5</t>
  </si>
  <si>
    <t>Стойка усиленная К1151, 3,0мм (600мм) УТ 2,5</t>
  </si>
  <si>
    <t>Стойка усиленная К1150, 3,0мм (400мм) УТ 2,5</t>
  </si>
  <si>
    <t xml:space="preserve">Полки кабельные усиленные К1160 - К1164, 2,5мм </t>
  </si>
  <si>
    <t>Полка усиленная К1162, 2,5мм (350мм) УТ 2,5</t>
  </si>
  <si>
    <t>Полка усиленная К1163, 2,5мм (450мм) УТ 2,5</t>
  </si>
  <si>
    <t>Полка усиленная К1164А, 2,5мм (650мм) УТ 2,5</t>
  </si>
  <si>
    <t>Полка усиленная К1162, 2,5мм (350мм) УТ 1,5</t>
  </si>
  <si>
    <t>Полка усиленная К1163, 2,5мм (450мм) УТ 1,5</t>
  </si>
  <si>
    <t>Полка усиленная К1164, 2,5мм (650мм) УТ 1,5</t>
  </si>
  <si>
    <t>Полка усиленная К1162, 2,5мм (350мм) УЗ</t>
  </si>
  <si>
    <t>Полка усиленная К1163, 2,5мм (450мм) УЗ</t>
  </si>
  <si>
    <t>Полка усиленная К1164, 2,5мм (650мм) УЗ</t>
  </si>
  <si>
    <t>Болт М10х20</t>
  </si>
  <si>
    <t>Соединитель лотка СЛК 50/60/75 (цинк)</t>
  </si>
  <si>
    <t>Балочный зажим с резьбой MBС 401 (эц)</t>
  </si>
  <si>
    <t>Балочный зажим с резьбой MBС 402 (эц)</t>
  </si>
  <si>
    <t>Балочный зажим с резьбой MBС 403 (эц)</t>
  </si>
  <si>
    <t>Кронштейн настенный MS 50 N (эц)</t>
  </si>
  <si>
    <t>Кронштейн настенный MS 75 N (эц)</t>
  </si>
  <si>
    <t>Кронштейн настенный MS 100 N (эц)</t>
  </si>
  <si>
    <t>Кронштейн настенный MS 150 N (эц)</t>
  </si>
  <si>
    <t>Кронштейн настенный MS 225 N (эц)</t>
  </si>
  <si>
    <t>Опора поворотная ОР (эц)</t>
  </si>
  <si>
    <t>Скоба К1157, ключ 1156</t>
  </si>
  <si>
    <t>Ключ К1156</t>
  </si>
  <si>
    <t>Соединитель перегородок К168 УТ2,5 S1,2мм</t>
  </si>
  <si>
    <t xml:space="preserve">Профиль зетовый 32х40х32 К241, 2,5 У2 L=2000  </t>
  </si>
  <si>
    <t>Набор метизов для УК-ПУ-1</t>
  </si>
  <si>
    <t>Набор метизов для УК-ПУ-2</t>
  </si>
  <si>
    <t>Набор метизов для УК-ПУ-3</t>
  </si>
  <si>
    <t>Набор метизов для УК-ПУ-4</t>
  </si>
  <si>
    <t>Набор метизов для УКР-1</t>
  </si>
  <si>
    <t>Набор метизов для УКР-2</t>
  </si>
  <si>
    <t>Набор метизов для УКР-3</t>
  </si>
  <si>
    <t>Набор метизов для УКР-1/1</t>
  </si>
  <si>
    <t>Набор метизов для УКР-2/1</t>
  </si>
  <si>
    <t>Набор метизов для УКР-3/1</t>
  </si>
  <si>
    <t>Набор метизов для КУ-1</t>
  </si>
  <si>
    <t>Набор метизов для КУ-2</t>
  </si>
  <si>
    <t>Набор метизов для КУ-3</t>
  </si>
  <si>
    <t>Узел крепления УКР-1/1</t>
  </si>
  <si>
    <t>Узел крепления УКР-2/1</t>
  </si>
  <si>
    <t>Узел крепления УКР-3/1</t>
  </si>
  <si>
    <t>Перфоуголок 50х36х3,0 К237 УТ2,5 L=2000</t>
  </si>
  <si>
    <t>Перфоуголок 50х36х3,0 К237 УТ1,5 L=2000</t>
  </si>
  <si>
    <t>Перфоуголок 50х36х3,0 К237 У3 L=2000</t>
  </si>
  <si>
    <t>Стойки универсальные К120, К121</t>
  </si>
  <si>
    <t>Стойка универсальная К120 У3</t>
  </si>
  <si>
    <t>Стойка универсальная К120 У2,5</t>
  </si>
  <si>
    <t>Стойка универсальная К120 У1,5</t>
  </si>
  <si>
    <t>Стойка универсальная К121 У3</t>
  </si>
  <si>
    <t>Стойка универсальная К121 У2,5</t>
  </si>
  <si>
    <t>Стойка универсальная К121 У1,5</t>
  </si>
  <si>
    <t>Комплект монтажных частей КМЧ</t>
  </si>
  <si>
    <t>Комплект монтажных частей КМЧ У3</t>
  </si>
  <si>
    <t>Комплект монтажных частей КМЧ У2,5</t>
  </si>
  <si>
    <t>Комплект монтажных частей КМЧ У1,5</t>
  </si>
  <si>
    <t>Основание одиночной стойки односторонней</t>
  </si>
  <si>
    <t>Основание одиночной стойки односторонней К 1159/400-1 2,5мм У3</t>
  </si>
  <si>
    <t>Основание одиночной стойки односторонней К 1159/600-1 2,5мм У3</t>
  </si>
  <si>
    <t>Основание одиночной стойки односторонней К 1159/800-1 2,5мм У3</t>
  </si>
  <si>
    <t>Основание одиночной стойки односторонней К 1159/1000-1 2,5мм У3</t>
  </si>
  <si>
    <t>Основание одиночной стойки односторонней К 1159/1200-1 2,5мм У3</t>
  </si>
  <si>
    <t>Основание одиночной стойки односторонней К 1159/1500-1 2,5мм У3</t>
  </si>
  <si>
    <t>Основание одиночной стойки односторонней К 1159/1800-1 2,5мм У3</t>
  </si>
  <si>
    <t>Основание одиночной стойки двусторонней</t>
  </si>
  <si>
    <t>Основание одиночной стойки двусторонней К 1159/400-2 2,5мм У3</t>
  </si>
  <si>
    <t>Основание одиночной стойки двусторонней К 1159/600-2 2,5мм У3</t>
  </si>
  <si>
    <t>Основание одиночной стойки двусторонней К 1159/800-2 2,5мм У3</t>
  </si>
  <si>
    <t>Основание одиночной стойки двусторонней К 1159/1000-2 2,5мм У3</t>
  </si>
  <si>
    <t>Основание одиночной стойки двусторонней К 1159/1200-2 2,5мм У3</t>
  </si>
  <si>
    <t>Кронштейны угловые КУ</t>
  </si>
  <si>
    <t>Подвесы потолочные ПП односторонние/двусторонние</t>
  </si>
  <si>
    <t xml:space="preserve">Подвес потолочный двусторонний ПП 400-2 У3 </t>
  </si>
  <si>
    <t xml:space="preserve">Подвес потолочный двусторонний ПП 600-2 У3 </t>
  </si>
  <si>
    <t xml:space="preserve">Подвес потолочный двусторонний ПП 800-2 У3 </t>
  </si>
  <si>
    <t xml:space="preserve">Подвес потолочный двусторонний ПП 1000-2 У3 </t>
  </si>
  <si>
    <t xml:space="preserve">Подвес потолочный двусторонний ПП 1200-2 У3 </t>
  </si>
  <si>
    <t xml:space="preserve">Подвес потолочный двусторонний ПП 400-2 УТ1,5 </t>
  </si>
  <si>
    <t xml:space="preserve">Подвес потолочный двусторонний ПП 600-2 УТ1,5 </t>
  </si>
  <si>
    <t xml:space="preserve">Подвес потолочный двусторонний ПП 800-2 УТ1,5 </t>
  </si>
  <si>
    <t xml:space="preserve">Подвес потолочный двусторонний ПП 1000-2 УТ1,5 </t>
  </si>
  <si>
    <t xml:space="preserve">Подвес потолочный двусторонний ПП 1200-2 УТ1,5 </t>
  </si>
  <si>
    <t xml:space="preserve">Подвес потолочный двусторонний ПП 400-2 УТ2,5 </t>
  </si>
  <si>
    <t xml:space="preserve">Подвес потолочный двусторонний ПП 600-2 УТ2,5 </t>
  </si>
  <si>
    <t xml:space="preserve">Подвес потолочный двусторонний ПП 800-2 УТ2,5 </t>
  </si>
  <si>
    <t xml:space="preserve">Подвес потолочный двусторонний ПП 1000-2 УТ2,5 </t>
  </si>
  <si>
    <t xml:space="preserve">Подвес потолочный двусторонний ПП 1200-2 УТ2,5 </t>
  </si>
  <si>
    <t xml:space="preserve">Подвес потолочный односторонний ПП 400-1 У3 </t>
  </si>
  <si>
    <t xml:space="preserve">Подвес потолочный односторонний ПП 600-1 У3 </t>
  </si>
  <si>
    <t xml:space="preserve">Подвес потолочный односторонний ПП 800-1 У3 </t>
  </si>
  <si>
    <t xml:space="preserve">Подвес потолочный односторонний ПП 1000-1 У3 </t>
  </si>
  <si>
    <t xml:space="preserve">Подвес потолочный односторонний ПП 1200-1 У3 </t>
  </si>
  <si>
    <t xml:space="preserve">Подвес потолочный односторонний ПП 2000-1 У3 </t>
  </si>
  <si>
    <t xml:space="preserve">Подвес потолочный односторонний ПП 2200-1 У3 </t>
  </si>
  <si>
    <t xml:space="preserve">Подвес потолочный односторонний ПП 400-1 УТ1,5 </t>
  </si>
  <si>
    <t xml:space="preserve">Подвес потолочный односторонний ПП 600-1 УТ1,5 </t>
  </si>
  <si>
    <t xml:space="preserve">Подвес потолочный односторонний ПП 800-1 УТ1,5 </t>
  </si>
  <si>
    <t xml:space="preserve">Подвес потолочный односторонний ПП 1000-1 УТ1,5 </t>
  </si>
  <si>
    <t xml:space="preserve">Подвес потолочный односторонний ПП 1200-1 УТ1,5 </t>
  </si>
  <si>
    <t xml:space="preserve">Подвес потолочный односторонний ПП 2000-1 УТ1,5 </t>
  </si>
  <si>
    <t xml:space="preserve">Подвес потолочный односторонний ПП 2200-1 УТ1,5 </t>
  </si>
  <si>
    <t xml:space="preserve">Подвес потолочный односторонний ПП 400-1 УТ2,5 </t>
  </si>
  <si>
    <t xml:space="preserve">Подвес потолочный односторонний ПП 600-1 УТ2,5 </t>
  </si>
  <si>
    <t xml:space="preserve">Подвес потолочный односторонний ПП 800-1 УТ2,5 </t>
  </si>
  <si>
    <t xml:space="preserve">Подвес потолочный односторонний ПП 1000-1 УТ2,5 </t>
  </si>
  <si>
    <t xml:space="preserve">Подвес потолочный односторонний ПП 1200-1 УТ2,5 </t>
  </si>
  <si>
    <t xml:space="preserve">Подвес потолочный односторонний ПП 2000-1 УТ2,5 </t>
  </si>
  <si>
    <t xml:space="preserve">Подвес потолочный односторонний ПП 2200-1 УТ2,5 </t>
  </si>
  <si>
    <t>Перфошвеллер 45х30х2.5, 1-я перф. (цинк)</t>
  </si>
  <si>
    <t>Перфошвеллер 45х30х2.5, 3-я перф. (цинк)</t>
  </si>
  <si>
    <t>Перфошвеллер 70х44х2,5, 1-я перф. (цинк)</t>
  </si>
  <si>
    <t>Перфошвеллер 70х44х2,5, 3-я перф. (цинк)</t>
  </si>
  <si>
    <t>Перфошвеллер 100х40х2,5, 1-я перф. (цинк)</t>
  </si>
  <si>
    <t>Перфошвеллер 100х40х2,5, 3-я перф. (цинк)</t>
  </si>
  <si>
    <t>Перфошвеллер 100х50х2,5, 1-я перф. (цинк)</t>
  </si>
  <si>
    <t>Перфошвеллер 100х50х2,5, 3-я перф. (цинк)</t>
  </si>
  <si>
    <t>Консоли К1160У-К1163АУ</t>
  </si>
  <si>
    <t>Консоль К1160 У-02 У3 (осн. S-4,0)</t>
  </si>
  <si>
    <t>Консоль К1161 У-02 У3 (осн. S-4,0)</t>
  </si>
  <si>
    <t>Консоль К1162 У-02 У3 (осн. S-4,0)</t>
  </si>
  <si>
    <t>Консоль К1163 У-02 У3 (осн. S-4,0)</t>
  </si>
  <si>
    <t>Консоль К1163А У-02 У3 (осн. S-4,0)</t>
  </si>
  <si>
    <t>Консоль К1160 У-02 УТ1,5 (осн. S-4,0)</t>
  </si>
  <si>
    <t>Консоль К1161 У-02 УТ1,5 (осн. S-4,0)</t>
  </si>
  <si>
    <t>Консоль К1162 У-02 УТ1,5 (осн. S-4,0)</t>
  </si>
  <si>
    <t>Консоль К1163 У-02 УТ1,5 (осн. S-4,0)</t>
  </si>
  <si>
    <t>Консоль К1163А У-02 УТ1,5 (осн. S-4,0)</t>
  </si>
  <si>
    <t>Консоль К1160 У-02 УТ2,5 (осн. S-3,5)</t>
  </si>
  <si>
    <t>Консоль К1161 У-02 УТ2,5 (осн. S-3,5)</t>
  </si>
  <si>
    <t>Консоль К1162 У-02 УТ2,5 (осн. S-3,5)</t>
  </si>
  <si>
    <t>Консоль К1163 У-02 УТ2,5 (осн. S-3,5)</t>
  </si>
  <si>
    <t>Консоль К1163А У-02 УТ2,5 (осн. S-3,5)</t>
  </si>
  <si>
    <t>Консоль для больших нагрузок К108 (основание S=6,0)</t>
  </si>
  <si>
    <t>Консоль для больших нагрузок К 108 УТ1,5 L=450 мм</t>
  </si>
  <si>
    <t>Консоль для больших нагрузок К 108 УТ1,5 L=350 мм</t>
  </si>
  <si>
    <t>Консоль для больших нагрузок К 108 У3 L=750 мм</t>
  </si>
  <si>
    <t>Консоль для больших нагрузок К 108 У3 L=650 мм</t>
  </si>
  <si>
    <t>Консоль для больших нагрузок К 108 У3 L=550 мм</t>
  </si>
  <si>
    <t>Консоль для больших нагрузок К 108 У3 L=450 мм</t>
  </si>
  <si>
    <t>Консоль для больших нагрузок К 108 У3 L=350 мм</t>
  </si>
  <si>
    <t>Консоль для больших нагрузок К 108 УТ1,5 L=650 мм</t>
  </si>
  <si>
    <t>Консоль для больших нагрузок К 108 УТ1,5 L=750 мм</t>
  </si>
  <si>
    <t>Стойка усиленная К1155А, 3,0мм (3000мм) УЗ</t>
  </si>
  <si>
    <t>Стойка усиленная К1155А, 3,0мм (3000мм) УТ1,5</t>
  </si>
  <si>
    <t>Стойка усиленная К1155А, 3,0мм (3000мм) УТ 2,5</t>
  </si>
  <si>
    <t>Стойка К1155А, 2,0мм  (3000мм) УЗ</t>
  </si>
  <si>
    <t>Стойка К1155А, 2,0мм  (3000мм) УТ1,5</t>
  </si>
  <si>
    <t>Стойка К1155А, 2,0мм  (3000мм) УТ 2,5</t>
  </si>
  <si>
    <t>Стойка К1155А, 2,5мм  (3000мм) УТ 2,5</t>
  </si>
  <si>
    <t>Короб кабельный замковый КЗП 50х50 0,6мм (цинк)</t>
  </si>
  <si>
    <t>Короб кабельный замковый КЗП 50х50 0,7мм (цинк)</t>
  </si>
  <si>
    <t>Короб кабельный замковый КЗП 100х50 0,6мм (цинк)</t>
  </si>
  <si>
    <t>Короб кабельный замковый КЗП 100х50 0,7мм (цинк)</t>
  </si>
  <si>
    <t>Короб кабельный замковый КЗП 100х65 0,7/0,6мм (цинк)</t>
  </si>
  <si>
    <t>Короб кабельный замковый КЗП 100х65 0,7мм (цинк)</t>
  </si>
  <si>
    <t>Короб кабельный замковый КЗП 100х80 0,7/0,6мм (цинк)</t>
  </si>
  <si>
    <t>Короб кабельный замковый КЗП 100х80 0,7мм (цинк)</t>
  </si>
  <si>
    <t>Короб кабельный замковый КЗП 100х100 0,8/0,6мм (цинк)</t>
  </si>
  <si>
    <t>Короб кабельный замковый КЗП 100х100 0,8мм (цинк)</t>
  </si>
  <si>
    <t>Короб кабельный замковый КЗП 150х50 0,7/0,6мм (цинк)</t>
  </si>
  <si>
    <t>Короб кабельный замковый КЗП 150х50 0,7мм (цинк)</t>
  </si>
  <si>
    <t>Короб кабельный замковый КЗП 150х65 0,7/0,6мм (цинк)</t>
  </si>
  <si>
    <t>Короб кабельный замковый КЗП 150х65 0,7мм (цинк)</t>
  </si>
  <si>
    <t>Короб кабельный замковый КЗП 150х80 0,8мм (цинк)</t>
  </si>
  <si>
    <t>Короб кабельный замковый КЗП 150х80 0,8/0,6мм (цинк)</t>
  </si>
  <si>
    <t>Короб кабельный замковый КЗП 150х100 0,8мм (цинк)</t>
  </si>
  <si>
    <t>Короб кабельный замковый КЗП 150х100 0,8/0,6мм (цинк)</t>
  </si>
  <si>
    <t>Короб кабельный замковый КЗП 150х150 0,8мм (цинк)</t>
  </si>
  <si>
    <t>Короб кабельный замковый КЗП 200х50 0,7/0,6мм (цинк)</t>
  </si>
  <si>
    <t>Короб кабельный замковый КЗП 200х50 0,7мм (цинк)</t>
  </si>
  <si>
    <t>Короб кабельный замковый КЗП 200х65 0,8/0,6мм (цинк)</t>
  </si>
  <si>
    <t>Короб кабельный замковый КЗП 200х65 0,8мм (цинк)</t>
  </si>
  <si>
    <t>Короб кабельный замковый КЗП 200х80 0,8мм (цинк)</t>
  </si>
  <si>
    <t>Короб кабельный замковый КЗП 200х80 0,8/0,6мм (цинк)</t>
  </si>
  <si>
    <t>Короб кабельный замковый КЗП 200х100 0,8мм (цинк)</t>
  </si>
  <si>
    <t>Короб кабельный замковый КЗП 200х100 0,8/0,6мм (цинк)</t>
  </si>
  <si>
    <t>Короб кабельный замковый КЗП 200х150 1,0мм (цинк)</t>
  </si>
  <si>
    <t>Короб кабельный замковый КЗП 200х150 1,0/0,6мм (цинк)</t>
  </si>
  <si>
    <t>Короб кабельный замковый КЗП 200х200 1,0мм (цинк)</t>
  </si>
  <si>
    <t>Короб кабельный замковый КЗП 200х200 1,0/0,6мм (цинк)</t>
  </si>
  <si>
    <t>Короб кабельный замковый КЗП 300х50 0,7мм (цинк)</t>
  </si>
  <si>
    <t>Короб кабельный замковый КЗП 300х65 0,7мм (цинк)</t>
  </si>
  <si>
    <t>Короб кабельный замковый КЗП 300х80 0,7мм (цинк)</t>
  </si>
  <si>
    <t>Короб кабельный замковый КЗП 300х100 0,8мм (цинк)</t>
  </si>
  <si>
    <t>Короб кабельный замковый КЗП 300х100 0,8/0,7мм (цинк)</t>
  </si>
  <si>
    <t>Короб кабельный замковый КЗП 300х150 1,0мм (цинк)</t>
  </si>
  <si>
    <t>Короб кабельный замковый КЗП 300х150 1,0/0,7мм (цинк)</t>
  </si>
  <si>
    <t>Короб кабельный замковый КЗП 300х200 1,0мм (цинк)</t>
  </si>
  <si>
    <t>Короб кабельный замковый КЗП 300х200 1,0/0,7мм (цинк)</t>
  </si>
  <si>
    <t>Короб кабельный замковый КЗП 400х50 0,8мм (цинк)</t>
  </si>
  <si>
    <t>Короб кабельный замковый КЗП 400х50 0,8/0,7мм (цинк)</t>
  </si>
  <si>
    <t>Короб кабельный замковый КЗП 400х65 0,8мм (цинк)</t>
  </si>
  <si>
    <t>Короб кабельный замковый КЗП 400х65 0,8/0,7мм (цинк)</t>
  </si>
  <si>
    <t>Короб кабельный замковый КЗП 400х80 0,8мм (цинк)</t>
  </si>
  <si>
    <t>Короб кабельный замковый КЗП 400х80 0,8/0,7мм (цинк)</t>
  </si>
  <si>
    <t>Короб кабельный замковый КЗП 400х100 1,0мм (цинк)</t>
  </si>
  <si>
    <t>Короб кабельный замковый КЗП 400х100 1,0/0,7мм (цинк)</t>
  </si>
  <si>
    <t>Короб кабельный замковый КЗП 400х150 1,0мм (цинк)</t>
  </si>
  <si>
    <t>Короб кабельный замковый КЗП 400х150 1,0/0,7мм (цинк)</t>
  </si>
  <si>
    <t>Короб кабельный замковый КЗП 400х200 1,0мм (цинк)</t>
  </si>
  <si>
    <t>Короб кабельный замковый КЗП 400х200 1,0/0,7мм (цинк)</t>
  </si>
  <si>
    <t>Короб кабельный замковый КЗП 500х50 1,0мм (цинк)</t>
  </si>
  <si>
    <t>Короб кабельный замковый КЗП 500х65 1,0мм (цинк)</t>
  </si>
  <si>
    <t>Короб кабельный замковый КЗП 500х80 1,0мм (цинк)</t>
  </si>
  <si>
    <t>Короб кабельный замковый КЗП 500х100 1,0мм (цинк)</t>
  </si>
  <si>
    <t>Короб кабельный замковый КЗП 600х50 1,0мм (цинк)</t>
  </si>
  <si>
    <t>Короб кабельный замковый КЗП 600х65 1,0мм (цинк)</t>
  </si>
  <si>
    <t>Короб кабельный замковый КЗП 600х80 1,0мм (цинк)</t>
  </si>
  <si>
    <t>Короб кабельный замковый КЗП 600х100 1,0мм (цинк)</t>
  </si>
  <si>
    <t>Короб кабельный замковый КЗП двухканальный 100х50 0,6мм (цинк)</t>
  </si>
  <si>
    <t>Короб кабельный замковый КЗП двухканальный 100х50 0,7мм (цинк)</t>
  </si>
  <si>
    <t>Короб кабельный замковый КЗП двухканальный 100х65 0,7/0,6мм (цинк)</t>
  </si>
  <si>
    <t>Короб кабельный замковый КЗП двухканальный 100х65 0,7мм (цинк)</t>
  </si>
  <si>
    <t>Короб кабельный замковый КЗП двухканальный 100х80 0,7/0,6мм (цинк)</t>
  </si>
  <si>
    <t>Короб кабельный замковый КЗП двухканальный 100х80 0,7мм (цинк)</t>
  </si>
  <si>
    <t>Короб кабельный замковый КЗП двухканальный 100х100 0,8/0,6мм (цинк)</t>
  </si>
  <si>
    <t>Короб кабельный замковый КЗП двухканальный 100х100 0,8мм (цинк)</t>
  </si>
  <si>
    <t>Короб кабельный замковый КЗП двухканальный 150х50 0,7/0,6мм (цинк)</t>
  </si>
  <si>
    <t>Короб кабельный замковый КЗП двухканальный 150х50 0,7мм (цинк)</t>
  </si>
  <si>
    <t>Короб кабельный замковый КЗП двухканальный 150х65 0,7/0,6мм (цинк)</t>
  </si>
  <si>
    <t>Короб кабельный замковый КЗП двухканальный 150х65 0,7мм (цинк)</t>
  </si>
  <si>
    <t>Короб кабельный замковый КЗП двухканальный 150х80 0,8мм (цинк)</t>
  </si>
  <si>
    <t>Короб кабельный замковый КЗП двухканальный 150х80 0,8/0,6мм (цинк)</t>
  </si>
  <si>
    <t>Короб кабельный замковый КЗП двухканальный 150х100 0,8мм (цинк)</t>
  </si>
  <si>
    <t>Короб кабельный замковый КЗП двухканальный 150х100 0,8/0,6мм (цинк)</t>
  </si>
  <si>
    <t>Короб кабельный замковый КЗП двухканальный 150х150 0,8мм (цинк)</t>
  </si>
  <si>
    <t>Короб кабельный замковый КЗП двухканальный 200х50 0,7/0,6мм (цинк)</t>
  </si>
  <si>
    <t>Короб кабельный замковый КЗП двухканальный 200х50 0,7мм (цинк)</t>
  </si>
  <si>
    <t>Короб кабельный замковый КЗП двухканальный 200х65 0,8/0,6мм (цинк)</t>
  </si>
  <si>
    <t>Короб кабельный замковый КЗП двухканальный 200х65 0,8мм (цинк)</t>
  </si>
  <si>
    <t>Короб кабельный замковый КЗП двухканальный 200х80 0,8мм (цинк)</t>
  </si>
  <si>
    <t>Короб кабельный замковый КЗП двухканальный 200х80 0,8/0,6мм (цинк)</t>
  </si>
  <si>
    <t>Короб кабельный замковый КЗП двухканальный 200х100 0,8мм (цинк)</t>
  </si>
  <si>
    <t>Короб кабельный замковый КЗП двухканальный 200х100 0,8/0,6мм (цинк)</t>
  </si>
  <si>
    <t>Короб кабельный замковый КЗП двухканальный 200х150 1,0мм (цинк)</t>
  </si>
  <si>
    <t>Короб кабельный замковый КЗП двухканальный 200х150 1,0/0,6мм (цинк)</t>
  </si>
  <si>
    <t>Короб кабельный замковый КЗП двухканальный 200х200 1,0мм (цинк)</t>
  </si>
  <si>
    <t>Короб кабельный замковый КЗП двухканальный 200х200 1,0/0,6мм (цинк)</t>
  </si>
  <si>
    <t>Короб кабельный замковый КЗП двухканальный 300х50 0,7мм (цинк)</t>
  </si>
  <si>
    <t>Короб кабельный замковый КЗП двухканальный 300х65 0,7мм (цинк)</t>
  </si>
  <si>
    <t>Короб кабельный замковый КЗП двухканальный 300х80 0,7мм (цинк)</t>
  </si>
  <si>
    <t>Короб кабельный замковый КЗП двухканальный 300х100 0,8мм (цинк)</t>
  </si>
  <si>
    <t>Короб кабельный замковый КЗП двухканальный 300х100 0,8/0,7мм (цинк)</t>
  </si>
  <si>
    <t>Короб кабельный замковый КЗП двухканальный 300х150 1,0мм (цинк)</t>
  </si>
  <si>
    <t>Короб кабельный замковый КЗП двухканальный 300х150 1,0/0,7мм (цинк)</t>
  </si>
  <si>
    <t>Короб кабельный замковый КЗП двухканальный 300х200 1,0мм (цинк)</t>
  </si>
  <si>
    <t>Короб кабельный замковый КЗП двухканальный 300х200 1,0/0,7мм (цинк)</t>
  </si>
  <si>
    <t>Короб кабельный замковый КЗП двухканальный 400х50 0,8мм (цинк)</t>
  </si>
  <si>
    <t>Короб кабельный замковый КЗП двухканальный 400х50 0,8/0,7мм (цинк)</t>
  </si>
  <si>
    <t>Короб кабельный замковый КЗП двухканальный 400х65 0,8мм (цинк)</t>
  </si>
  <si>
    <t>Короб кабельный замковый КЗП двухканальный 400х65 0,8/0,7мм (цинк)</t>
  </si>
  <si>
    <t>Короб кабельный замковый КЗП двухканальный 400х80 0,8мм (цинк)</t>
  </si>
  <si>
    <t>Короб кабельный замковый КЗП двухканальный 400х80 0,8/0,7мм (цинк)</t>
  </si>
  <si>
    <t>Короб кабельный замковый КЗП двухканальный 400х100 1,0мм (цинк)</t>
  </si>
  <si>
    <t>Короб кабельный замковый КЗП двухканальный 400х100 1,0/0,7мм (цинк)</t>
  </si>
  <si>
    <t>Короб кабельный замковый КЗП двухканальный 400х150 1,0мм (цинк)</t>
  </si>
  <si>
    <t>Короб кабельный замковый КЗП двухканальный 400х150 1,0/0,7мм (цинк)</t>
  </si>
  <si>
    <t>Короб кабельный замковый КЗП двухканальный 400х200 1,0мм (цинк)</t>
  </si>
  <si>
    <t>Короб кабельный замковый КЗП двухканальный 400х200 1,0/0,7мм (цинк)</t>
  </si>
  <si>
    <t>Короб кабельный замковый КЗП двухканальный 500х50 1,0мм (цинк)</t>
  </si>
  <si>
    <t>Короб кабельный замковый КЗП двухканальный 500х65 1,0мм (цинк)</t>
  </si>
  <si>
    <t>Короб кабельный замковый КЗП двухканальный 500х80 1,0мм (цинк)</t>
  </si>
  <si>
    <t>Короб кабельный замковый КЗП двухканальный 500х100 1,0мм (цинк)</t>
  </si>
  <si>
    <t>Короб кабельный замковый КЗП двухканальный 600х50 1,0мм (цинк)</t>
  </si>
  <si>
    <t>Короб кабельный замковый КЗП двухканальный 600х65 1,0мм (цинк)</t>
  </si>
  <si>
    <t>Короб кабельный замковый КЗП двухканальный 600х80 1,0мм (цинк)</t>
  </si>
  <si>
    <t>Короб кабельный замковый КЗП двухканальный 600х100 1,0мм (цинк)</t>
  </si>
  <si>
    <t>Короб кабельный замковый КЗП трехканальный 100х50 0,6мм (цинк)</t>
  </si>
  <si>
    <t>Короб кабельный замковый КЗП трехканальный 100х50 0,7мм (цинк)</t>
  </si>
  <si>
    <t>Короб кабельный замковый КЗП трехканальный 100х65 0,7/0,6мм (цинк)</t>
  </si>
  <si>
    <t>Короб кабельный замковый КЗП трехканальный 100х65 0,7мм (цинк)</t>
  </si>
  <si>
    <t>Короб кабельный замковый КЗП трехканальный 100х80 0,7/0,6мм (цинк)</t>
  </si>
  <si>
    <t>Короб кабельный замковый КЗП трехканальный 100х80 0,7мм (цинк)</t>
  </si>
  <si>
    <t>Короб кабельный замковый КЗП трехканальный 100х100 0,8/0,6мм (цинк)</t>
  </si>
  <si>
    <t>Короб кабельный замковый КЗП трехканальный 100х100 0,8мм (цинк)</t>
  </si>
  <si>
    <t>Короб кабельный замковый КЗП трехканальный 150х50 0,7/0,6мм (цинк)</t>
  </si>
  <si>
    <t>Короб кабельный замковый КЗП трехканальный 150х50 0,7мм (цинк)</t>
  </si>
  <si>
    <t>Короб кабельный замковый КЗП трехканальный 150х65 0,7/0,6мм (цинк)</t>
  </si>
  <si>
    <t>Короб кабельный замковый КЗП трехканальный 150х65 0,7мм (цинк)</t>
  </si>
  <si>
    <t>Короб кабельный замковый КЗП трехканальный 150х80 0,8мм (цинк)</t>
  </si>
  <si>
    <t>Короб кабельный замковый КЗП трехканальный 150х80 0,8/0,6мм (цинк)</t>
  </si>
  <si>
    <t>Короб кабельный замковый КЗП трехканальный 150х100 0,8мм (цинк)</t>
  </si>
  <si>
    <t>Короб кабельный замковый КЗП трехканальный 150х100 0,8/0,6мм (цинк)</t>
  </si>
  <si>
    <t>Короб кабельный замковый КЗП трехканальный 150х150 0,8мм (цинк)</t>
  </si>
  <si>
    <t>Короб кабельный замковый КЗП трехканальный 200х50 0,7/0,6мм (цинк)</t>
  </si>
  <si>
    <t>Короб кабельный замковый КЗП трехканальный 200х50 0,7мм (цинк)</t>
  </si>
  <si>
    <t>Короб кабельный замковый КЗП трехканальный 200х65 0,8/0,6мм (цинк)</t>
  </si>
  <si>
    <t>Короб кабельный замковый КЗП трехканальный 200х65 0,8мм (цинк)</t>
  </si>
  <si>
    <t>Короб кабельный замковый КЗП трехканальный 200х80 0,8мм (цинк)</t>
  </si>
  <si>
    <t>Короб кабельный замковый КЗП трехканальный 200х80 0,8/0,6мм (цинк)</t>
  </si>
  <si>
    <t>Короб кабельный замковый КЗП трехканальный 200х100 0,8мм (цинк)</t>
  </si>
  <si>
    <t>Короб кабельный замковый КЗП трехканальный 200х100 0,8/0,6мм (цинк)</t>
  </si>
  <si>
    <t>Короб кабельный замковый КЗП трехканальный 200х150 1,0мм (цинк)</t>
  </si>
  <si>
    <t>Короб кабельный замковый КЗП трехканальный 200х150 1,0/0,6мм (цинк)</t>
  </si>
  <si>
    <t>Короб кабельный замковый КЗП трехканальный 200х200 1,0мм (цинк)</t>
  </si>
  <si>
    <t>Короб кабельный замковый КЗП трехканальный 200х200 1,0/0,6мм (цинк)</t>
  </si>
  <si>
    <t>Короб кабельный замковый КЗП трехканальный 300х50 0,7мм (цинк)</t>
  </si>
  <si>
    <t>Короб кабельный замковый КЗП трехканальный 300х65 0,7мм (цинк)</t>
  </si>
  <si>
    <t>Короб кабельный замковый КЗП трехканальный 300х80 0,7мм (цинк)</t>
  </si>
  <si>
    <t>Короб кабельный замковый КЗП трехканальный 300х100 0,8мм (цинк)</t>
  </si>
  <si>
    <t>Короб кабельный замковый КЗП трехканальный 300х100 0,8/0,7мм (цинк)</t>
  </si>
  <si>
    <t>Короб кабельный замковый КЗП трехканальный 300х150 1,0мм (цинк)</t>
  </si>
  <si>
    <t>Короб кабельный замковый КЗП трехканальный 300х150 1,0/0,7мм (цинк)</t>
  </si>
  <si>
    <t>Короб кабельный замковый КЗП трехканальный 300х200 1,0мм (цинк)</t>
  </si>
  <si>
    <t>Короб кабельный замковый КЗП трехканальный 300х200 1,0/0,7мм (цинк)</t>
  </si>
  <si>
    <t>Короб кабельный замковый КЗП трехканальный 400х50 0,8мм (цинк)</t>
  </si>
  <si>
    <t>Короб кабельный замковый КЗП трехканальный 400х50 0,8/0,7мм (цинк)</t>
  </si>
  <si>
    <t>Короб кабельный замковый КЗП трехканальный 400х65 0,8мм (цинк)</t>
  </si>
  <si>
    <t>Короб кабельный замковый КЗП трехканальный 400х65 0,8/0,7мм (цинк)</t>
  </si>
  <si>
    <t>Короб кабельный замковый КЗП трехканальный 400х80 0,8мм (цинк)</t>
  </si>
  <si>
    <t>Короб кабельный замковый КЗП трехканальный 400х80 0,8/0,7мм (цинк)</t>
  </si>
  <si>
    <t>Короб кабельный замковый КЗП трехканальный 400х100 1,0мм (цинк)</t>
  </si>
  <si>
    <t>Короб кабельный замковый КЗП трехканальный 400х100 1,0/0,7мм (цинк)</t>
  </si>
  <si>
    <t>Короб кабельный замковый КЗП трехканальный 400х150 1,0мм (цинк)</t>
  </si>
  <si>
    <t>Короб кабельный замковый КЗП трехканальный 400х150 1,0/0,7мм (цинк)</t>
  </si>
  <si>
    <t>Короб кабельный замковый КЗП трехканальный 400х200 1,0мм (цинк)</t>
  </si>
  <si>
    <t>Короб кабельный замковый КЗП трехканальный 400х200 1,0/0,7мм (цинк)</t>
  </si>
  <si>
    <t>Короб кабельный замковый КЗП трехканальный 500х50 1,0мм (цинк)</t>
  </si>
  <si>
    <t>Короб кабельный замковый КЗП трехканальный 500х65 1,0мм (цинк)</t>
  </si>
  <si>
    <t>Короб кабельный замковый КЗП трехканальный 500х80 1,0мм (цинк)</t>
  </si>
  <si>
    <t>Короб кабельный замковый КЗП трехканальный 500х100 1,0мм (цинк)</t>
  </si>
  <si>
    <t>Короб кабельный замковый КЗП трехканальный 600х50 1,0мм (цинк)</t>
  </si>
  <si>
    <t>Короб кабельный замковый КЗП трехканальный 600х65 1,0мм (цинк)</t>
  </si>
  <si>
    <t>Короб кабельный замковый КЗП трехканальный 600х80 1,0мм (цинк)</t>
  </si>
  <si>
    <t>Короб кабельный замковый КЗП трехканальный 600х100 1,0мм (цинк)</t>
  </si>
  <si>
    <t>Короб перфорированный замковый КЗПП 50х50 0,6 мм (цинк)</t>
  </si>
  <si>
    <t>Короб перфорированный замковый КЗПП 50х50 0,7мм (цинк)</t>
  </si>
  <si>
    <t>Короб перфорированный замковый КЗПП 100х50 0,6мм (цинк)</t>
  </si>
  <si>
    <t>Короб перфорированный замковый КЗПП 100х50 0,7мм (цинк)</t>
  </si>
  <si>
    <t>Короб перфорированный замковый КЗПП 100х65 0,7мм (цинк)</t>
  </si>
  <si>
    <t>Короб перфорированный замковый КЗПП 100х65 0,7/0,6мм (цинк)</t>
  </si>
  <si>
    <t>Короб перфорированный замковый КЗПП 100х80 0,7мм (цинк)</t>
  </si>
  <si>
    <t>Короб перфорированный замковый КЗПП 100х80 0,7/0,6мм (цинк)</t>
  </si>
  <si>
    <t>Короб перфорированный замковый КЗПП 100х100 0,8мм (цинк)</t>
  </si>
  <si>
    <t>Короб перфорированный замковый КЗПП 100х100 0,8/0,6мм (цинк)</t>
  </si>
  <si>
    <t>Короб перфорированный замковый КЗПП 150х50 0,7мм (цинк)</t>
  </si>
  <si>
    <t>Короб перфорированный замковый КЗПП 150х50 0,7/0,6мм (цинк)</t>
  </si>
  <si>
    <t>Короб перфорированный замковый КЗПП 150х65 0,7мм (цинк)</t>
  </si>
  <si>
    <t>Короб перфорированный замковый КЗПП 150х65 0,7/0,6мм (цинк)</t>
  </si>
  <si>
    <t>Короб перфорированный замковый КЗПП 150х80 0,8мм (цинк)</t>
  </si>
  <si>
    <t>Короб перфорированный замковый КЗПП 150х80 0,8/0,6мм (цинк)</t>
  </si>
  <si>
    <t>Короб перфорированный замковый КЗПП 150х100 0,8мм (цинк)</t>
  </si>
  <si>
    <t>Короб перфорированный замковый КЗПП 150х100 0,8/0,6мм (цинк)</t>
  </si>
  <si>
    <t>Короб перфорированный замковый КЗПП 200х50 0,7мм (цинк)</t>
  </si>
  <si>
    <t>Короб перфорированный замковый КЗПП 200х50 0,7/0,6мм (цинк)</t>
  </si>
  <si>
    <t>Короб перфорированный замковый КЗПП 200х65 0,8мм (цинк)</t>
  </si>
  <si>
    <t>Короб перфорированный замковый КЗПП 200х65 0,8/0,6мм (цинк)</t>
  </si>
  <si>
    <t>Короб перфорированный замковый КЗПП 200х80 0,8мм (цинк)</t>
  </si>
  <si>
    <t>Короб перфорированный замковый КЗПП 200х80 0,8/0,6мм (цинк)</t>
  </si>
  <si>
    <t>Короб перфорированный замковый КЗПП 200х100 0,8мм (цинк)</t>
  </si>
  <si>
    <t>Короб перфорированный замковый КЗПП 200х100 0,8/0,6мм (цинк)</t>
  </si>
  <si>
    <t>Короб перфорированный замковый КЗПП 300х50 0,7мм (цинк)</t>
  </si>
  <si>
    <t>Короб перфорированный замковый КЗПП 300х65 0,8мм (цинк)</t>
  </si>
  <si>
    <t>Короб перфорированный замковый КЗПП 300х65 0,8/0,7мм (цинк)</t>
  </si>
  <si>
    <t>Короб перфорированный замковый КЗПП 300х80 0,8мм (цинк)</t>
  </si>
  <si>
    <t>Короб перфорированный замковый КЗПП 300х80 0,8/0,7мм (цинк)</t>
  </si>
  <si>
    <t>Короб перфорированный замковый КЗПП 300х100 0,8мм (цинк)</t>
  </si>
  <si>
    <t>Короб перфорированный замковый КЗПП 300х100 0,8/0,7мм (цинк)</t>
  </si>
  <si>
    <t>Короб перфорированный замковый КЗПП 400х50 0,8мм (цинк)</t>
  </si>
  <si>
    <t>Короб перфорированный замковый КЗПП 400х50 0,8/0,7мм (цинк)</t>
  </si>
  <si>
    <t>Короб перфорированный замковый КЗПП 400х65 0,8мм (цинк)</t>
  </si>
  <si>
    <t>Короб перфорированный замковый КЗПП 400х65 0,8/0,7мм (цинк)</t>
  </si>
  <si>
    <t>Лента стальная перфорированная ЛСП 14х0,5 (цинк)</t>
  </si>
  <si>
    <t>Лента стальная перфорированная ЛСП 17х0,5 (цинк)</t>
  </si>
  <si>
    <t>Лента стальная перфорированная ЛСП 17х0,7 (цинк)</t>
  </si>
  <si>
    <t>Лента стальная перфорированная ЛСП 20х0,5 (цинк)</t>
  </si>
  <si>
    <t>Лента стальная перфорированная ЛСП 20х0,7 (цинк)</t>
  </si>
  <si>
    <t>Лента стальная перфорированная ЛСП 20х1,0 (цинк)</t>
  </si>
  <si>
    <t>Лента волнистая перфорированная ЛВП 17х1,0 (цинк)</t>
  </si>
  <si>
    <t>Секции прямые серий ЛНМЗТ и ЛПМЗТ длина 3000 мм высота борта 50 мм</t>
  </si>
  <si>
    <t>Секции прямые серий ЛНМЗТ и ЛПМЗТ длина 3000 мм высота борта 80 мм</t>
  </si>
  <si>
    <t>Секции прямые серий ЛНМЗТ и ЛПМЗТ длина 3000 мм высота борта 100 мм</t>
  </si>
  <si>
    <t>Консоль горизонтальная универсальная КУ</t>
  </si>
  <si>
    <t>Консоль горизонтальная универсальная КП</t>
  </si>
  <si>
    <t>Стойка подвеса СП</t>
  </si>
  <si>
    <t>Консоль вертикальная Кв7</t>
  </si>
  <si>
    <t>Профиль монтажный перфорированный MS 415225 S13,5Z (STRUT)</t>
  </si>
  <si>
    <t>Профиль монтажный перфорированный MS 417225 S13,5Z (STRUT)</t>
  </si>
  <si>
    <t>Профиль монтажный сварной MS 416220 S14 С2 (STRUT) гор.цинк</t>
  </si>
  <si>
    <t>Профиль монтажный сварной MS 416225 S14Z С2 (STRUT) гор.цинк</t>
  </si>
  <si>
    <t>Профиль монтажный сварной MS 418220 S14 С2 (STRUT) гор.цинк</t>
  </si>
  <si>
    <t>Профиль монтажный сварной MS 418225 S14Z С2 (STRUT) гор.цинк</t>
  </si>
  <si>
    <t>Профиль монтажный сварной MS 414125 S14Z С2 (STRUT) гор.цинк</t>
  </si>
  <si>
    <t>Скоба потолочная СП</t>
  </si>
  <si>
    <t xml:space="preserve"> Кронштейн кабельный двухрожковый прямолинейный в сборе с двойным рожком К1350 Р2В2</t>
  </si>
  <si>
    <t xml:space="preserve"> Кронштейн кабельный двухрожковый прямолинейный в сборе с двойным рожком К1350 Р2В3</t>
  </si>
  <si>
    <t xml:space="preserve"> Кронштейн кабельный двухрожковый прямолинейный в сборе с двойным рожком К1350 Р2В4</t>
  </si>
  <si>
    <t xml:space="preserve"> Кронштейн кабельный двухрожковый прямолинейный в сборе с двойным рожком К1350 Р2В5</t>
  </si>
  <si>
    <t xml:space="preserve"> Кронштейн кабельный двухрожковый прямолинейный в сборе с двойным рожком К1350 Р2В6</t>
  </si>
  <si>
    <t xml:space="preserve"> Кронштейн кабельный двухрожковый прямолинейный в сборе с двойным рожком К1350 Р2В7</t>
  </si>
  <si>
    <t xml:space="preserve"> Кронштейн кабельный двухрожковый прямолинейный в сборе с двойным рожком К1350 Р2В8</t>
  </si>
  <si>
    <t xml:space="preserve"> Кронштейн кабельный двухрожковый прямолинейный в сборе с двойным рожком К1350 Р2В9</t>
  </si>
  <si>
    <t xml:space="preserve"> Кронштейн кабельный двухрожковый прямолинейный в сборе с двойным рожком К1350 Р2В10</t>
  </si>
  <si>
    <t xml:space="preserve"> Кронштейн кабельный двухрожковый прямолинейный в сборе с двойным рожком К1350 Р2В11</t>
  </si>
  <si>
    <t xml:space="preserve"> Кронштейн кабельный двухрожковый прямолинейный в сборе с двойным рожком К1350 Р2В12</t>
  </si>
  <si>
    <t xml:space="preserve"> Кронштейн кабельный двухрожковый прямолинейный в сборе с двойным рожком К1350 Р2В13</t>
  </si>
  <si>
    <t xml:space="preserve"> Кронштейн кабельный двухрожковый прямолинейный в сборе с двойным рожком К1350 Р2В14</t>
  </si>
  <si>
    <t xml:space="preserve"> Кронштейн кабельный двухрожковый прямолинейный в сборе с двойным рожком К1350 Р2В15</t>
  </si>
  <si>
    <t>Кронштейн кабельный однорожковый прямолинейный в сборе с одинарным рожком К1360 Р1В2</t>
  </si>
  <si>
    <t>Кронштейн кабельный однорожковый прямолинейный в сборе с одинарным рожком К1360 Р1В3</t>
  </si>
  <si>
    <t>Кронштейн кабельный однорожковый прямолинейный в сборе с одинарным рожком К1360 Р1В4</t>
  </si>
  <si>
    <t>Кронштейн кабельный однорожковый прямолинейный в сборе с одинарным рожком К1360 Р1В5</t>
  </si>
  <si>
    <t>Кронштейн кабельный однорожковый прямолинейный в сборе с одинарным рожком К1360 Р1В6</t>
  </si>
  <si>
    <t>Кронштейн кабельный однорожковый прямолинейный в сборе с одинарным рожком К1360 Р1В7</t>
  </si>
  <si>
    <t>Кронштейн кабельный однорожковый прямолинейный в сборе с одинарным рожком К1360 Р1В8</t>
  </si>
  <si>
    <t>Кронштейн кабельный однорожковый прямолинейный в сборе с одинарным рожком К1360 Р1В9</t>
  </si>
  <si>
    <t>Кронштейн кабельный однорожковый прямолинейный в сборе с одинарным рожком К1360 Р1В10</t>
  </si>
  <si>
    <t>Кронштейн кабельный однорожковый прямолинейный в сборе с одинарным рожком К1360 Р1В11</t>
  </si>
  <si>
    <t>Кронштейн кабельный однорожковый прямолинейный в сборе с одинарным рожком К1360 Р1В12</t>
  </si>
  <si>
    <t>Кронштейн кабельный однорожковый прямолинейный в сборе с одинарным рожком К1360 Р1В13</t>
  </si>
  <si>
    <t>Кронштейн кабельный однорожковый прямолинейный в сборе с одинарным рожком К1360 Р1В14</t>
  </si>
  <si>
    <t>Кронштейн кабельный однорожковый прямолинейный в сборе с одинарным рожком К1360 Р1В15</t>
  </si>
  <si>
    <t>Кронштейн кабельный двухрожковый криволинейный в сборе с двойным рожком К1350 Р2К2</t>
  </si>
  <si>
    <t>Кронштейн кабельный двухрожковый криволинейный в сборе с двойным рожком К1350 Р2К3</t>
  </si>
  <si>
    <t>Кронштейн кабельный двухрожковый криволинейный в сборе с двойным рожком К1350 Р2К4</t>
  </si>
  <si>
    <t>Кронштейн кабельный двухрожковый криволинейный в сборе с двойным рожком К1350 Р2К5</t>
  </si>
  <si>
    <t>Кронштейн кабельный двухрожковый криволинейный в сборе с двойным рожком К1350 Р2К6</t>
  </si>
  <si>
    <t>Кронштейн кабельный двухрожковый криволинейный в сборе с двойным рожком К1350 Р2К7</t>
  </si>
  <si>
    <t>Кронштейн кабельный двухрожковый криволинейный в сборе с двойным рожком К1350 Р2К8</t>
  </si>
  <si>
    <t>Кронштейн кабельный двухрожковый криволинейный в сборе с двойным рожком К1350 Р2К9</t>
  </si>
  <si>
    <t>Кронштейн кабельный двухрожковый криволинейный в сборе с двойным рожком К1350 Р2К10</t>
  </si>
  <si>
    <t>Кронштейн кабельный двухрожковый криволинейный в сборе с двойным рожком К1350 Р2К11</t>
  </si>
  <si>
    <t>Кронштейн кабельный двухрожковый криволинейный в сборе с двойным рожком К1350 Р2К12</t>
  </si>
  <si>
    <t>Кронштейн кабельный двухрожковый криволинейный в сборе с двойным рожком К1350 Р2К13</t>
  </si>
  <si>
    <t>Кронштейн кабельный двухрожковый криволинейный в сборе с двойным рожком К1350 Р2К14</t>
  </si>
  <si>
    <t>Кронштейн кабельный двухрожковый криволинейный в сборе с двойным рожком К1350 Р2К15</t>
  </si>
  <si>
    <t>Кронштейн кабельный однорожковый криволинейный в сборе с одинарным рожком К1360 Р1К2</t>
  </si>
  <si>
    <t>Кронштейн кабельный однорожковый криволинейный в сборе с одинарным рожком К1360 Р1К3</t>
  </si>
  <si>
    <t>Кронштейн кабельный однорожковый криволинейный в сборе с одинарным рожком К1360 Р1К4</t>
  </si>
  <si>
    <t>Кронштейн кабельный однорожковый криволинейный в сборе с одинарным рожком К1360 Р1К5</t>
  </si>
  <si>
    <t>Кронштейн кабельный однорожковый криволинейный в сборе с одинарным рожком К1360 Р1К6</t>
  </si>
  <si>
    <t>Кронштейн кабельный однорожковый криволинейный в сборе с одинарным рожком К1360 Р1К7</t>
  </si>
  <si>
    <t>Кронштейн кабельный однорожковый криволинейный в сборе с одинарным рожком К1360 Р1К8</t>
  </si>
  <si>
    <t>Кронштейн кабельный однорожковый криволинейный в сборе с одинарным рожком К1360 Р1К9</t>
  </si>
  <si>
    <t>Кронштейн кабельный однорожковый криволинейный в сборе с одинарным рожком К1360 Р1К10</t>
  </si>
  <si>
    <t>Кронштейн кабельный однорожковый криволинейный в сборе с одинарным рожком К1360 Р1К11</t>
  </si>
  <si>
    <t>Кронштейн кабельный однорожковый криволинейный в сборе с одинарным рожком К1360 Р1К12</t>
  </si>
  <si>
    <t>Кронштейн кабельный однорожковый криволинейный в сборе с одинарным рожком К1360 Р1К13</t>
  </si>
  <si>
    <t>Кронштейн кабельный однорожковый криволинейный в сборе с одинарным рожком К1360 Р1К14</t>
  </si>
  <si>
    <t>Кронштейн кабельный однорожковый криволинейный в сборе с одинарным рожком К1360 Р1К15</t>
  </si>
  <si>
    <t xml:space="preserve">Кронштейн кабельный однорожковый прямолинейный в сборе с одинарным рожком К1370 Р1В2 </t>
  </si>
  <si>
    <t>Кронштейн кабельный однорожковый прямолинейный в сборе с одинарным рожком К1370 Р1В3</t>
  </si>
  <si>
    <t>Кронштейн кабельный однорожковый прямолинейный в сборе с одинарным рожком К1370 Р1В4</t>
  </si>
  <si>
    <t>Кронштейн кабельный однорожковый прямолинейный в сборе с одинарным рожком К1370 Р1В5</t>
  </si>
  <si>
    <t>Кронштейн кабельный однорожковый прямолинейный в сборе с одинарным рожком К1370 Р1В6</t>
  </si>
  <si>
    <t>Кронштейн кабельный однорожковый прямолинейный в сборе с одинарным рожком К1370 Р1В7</t>
  </si>
  <si>
    <t>Кронштейн кабельный однорожковый прямолинейный в сборе с одинарным рожком К1370 Р1В8</t>
  </si>
  <si>
    <t>Кронштейн кабельный однорожковый прямолинейный в сборе с одинарным рожком К1370 Р1В9</t>
  </si>
  <si>
    <t>Кронштейн кабельный однорожковый прямолинейный в сборе с одинарным рожком К1370 Р1В10</t>
  </si>
  <si>
    <t>Кронштейн кабельный однорожковый прямолинейный в сборе с одинарным рожком К1370 Р1В11</t>
  </si>
  <si>
    <t>Кронштейн кабельный однорожковый прямолинейный в сборе с одинарным рожком К1370 Р1В12</t>
  </si>
  <si>
    <t>Кронштейн кабельный однорожковый прямолинейный в сборе с одинарным рожком К1370 Р1В13</t>
  </si>
  <si>
    <t>Кронштейн кабельный однорожковый прямолинейный в сборе с одинарным рожком К1370 Р1В14</t>
  </si>
  <si>
    <t>Кронштейн кабельный однорожковый прямолинейный в сборе с одинарным рожком К1370 Р1В15</t>
  </si>
  <si>
    <t xml:space="preserve">Кронштейн кабельный полочный прямолинейный С2В2   </t>
  </si>
  <si>
    <t>Кронштейн кабельный полочный прямолинейный С2В3</t>
  </si>
  <si>
    <t>Кронштейн кабельный полочный прямолинейный С2В4</t>
  </si>
  <si>
    <t>Кронштейн кабельный полочный прямолинейный С2В5</t>
  </si>
  <si>
    <t>Кронштейн кабельный полочный прямолинейный С2В6</t>
  </si>
  <si>
    <t>Кронштейн кабельный полочный прямолинейный С2В7</t>
  </si>
  <si>
    <t>Кронштейн кабельный полочный прямолинейный С2В8</t>
  </si>
  <si>
    <t>Кронштейн кабельный полочный прямолинейный С2В9</t>
  </si>
  <si>
    <t>Кронштейн кабельный полочный прямолинейный С2В10</t>
  </si>
  <si>
    <t>Кронштейн кабельный полочный прямолинейный С2В11</t>
  </si>
  <si>
    <t>Кронштейн кабельный полочный прямолинейный С2В12</t>
  </si>
  <si>
    <t>Кронштейн кабельный полочный прямолинейный С2В13</t>
  </si>
  <si>
    <t>Кронштейн кабельный полочный прямолинейный С2В14</t>
  </si>
  <si>
    <t>Кронштейн кабельный полочный прямолинейный С2В15</t>
  </si>
  <si>
    <t xml:space="preserve">Кронштейн кабельный однорожковый криволинейный в сборе с одинарным рожком К1370 Р1К2 </t>
  </si>
  <si>
    <t>Кронштейн кабельный однорожковый криволинейный в сборе с одинарным рожком К1370 Р1К3</t>
  </si>
  <si>
    <t>Кронштейн кабельный однорожковый криволинейный в сборе с одинарным рожком К1370 Р1К4</t>
  </si>
  <si>
    <t>Кронштейн кабельный однорожковый криволинейный в сборе с одинарным рожком К1370 Р1К5</t>
  </si>
  <si>
    <t>Кронштейн кабельный однорожковый криволинейный в сборе с одинарным рожком К1370 Р1К6</t>
  </si>
  <si>
    <t>Кронштейн кабельный однорожковый криволинейный в сборе с одинарным рожком К1370 Р1К7</t>
  </si>
  <si>
    <t>Кронштейн кабельный однорожковый криволинейный в сборе с одинарным рожком К1370 Р1К8</t>
  </si>
  <si>
    <t>Кронштейн кабельный однорожковый криволинейный в сборе с одинарным рожком К1370 Р1К9</t>
  </si>
  <si>
    <t>Кронштейн кабельный однорожковый криволинейный в сборе с одинарным рожком К1370 Р1К10</t>
  </si>
  <si>
    <t>Кронштейн кабельный однорожковый криволинейный в сборе с одинарным рожком К1370 Р1К11</t>
  </si>
  <si>
    <t>Кронштейн кабельный однорожковый криволинейный в сборе с одинарным рожком К1370 Р1К12</t>
  </si>
  <si>
    <t>Кронштейн кабельный однорожковый криволинейный в сборе с одинарным рожком К1370 Р1К13</t>
  </si>
  <si>
    <t>Кронштейн кабельный однорожковый криволинейный в сборе с одинарным рожком К1370 Р1К14</t>
  </si>
  <si>
    <t>Кронштейн кабельный однорожковый криволинейный в сборе с одинарным рожком К1370 Р1К15</t>
  </si>
  <si>
    <t xml:space="preserve">Кронштейн кабельный полочный криволинейный С2К2 </t>
  </si>
  <si>
    <t>Кронштейн кабельный полочный криволинейный С2К3</t>
  </si>
  <si>
    <t>Кронштейн кабельный полочный криволинейный С2К4</t>
  </si>
  <si>
    <t>Кронштейн кабельный полочный криволинейный С2К5</t>
  </si>
  <si>
    <t>Кронштейн кабельный полочный криволинейный С2К6</t>
  </si>
  <si>
    <t>Кронштейн кабельный полочный криволинейный С2К7</t>
  </si>
  <si>
    <t>Кронштейн кабельный полочный криволинейный С2К8</t>
  </si>
  <si>
    <t>Кронштейн кабельный полочный криволинейный С2К9</t>
  </si>
  <si>
    <t>Кронштейн кабельный полочный криволинейный С2К10</t>
  </si>
  <si>
    <t>Кронштейн кабельный полочный криволинейный С2К11</t>
  </si>
  <si>
    <t>Кронштейн кабельный полочный криволинейный С2К12</t>
  </si>
  <si>
    <t>Кронштейн кабельный полочный криволинейный С2К13</t>
  </si>
  <si>
    <t>Кронштейн кабельный полочный криволинейный С2К14</t>
  </si>
  <si>
    <t>Кронштейн кабельный полочный криволинейный С2К15</t>
  </si>
  <si>
    <t>Кронштейн полочный П5В П5В2</t>
  </si>
  <si>
    <t>Кронштейн полочный П5В П5В3</t>
  </si>
  <si>
    <t>Кронштейн полочный П5В П5В4</t>
  </si>
  <si>
    <t>Кронштейн полочный П5В П5В5</t>
  </si>
  <si>
    <t>Кронштейн полочный П5В П5В6</t>
  </si>
  <si>
    <t>Кронштейн полочный П5В П5В7</t>
  </si>
  <si>
    <t>Кронштейн полочный П5В П5В8</t>
  </si>
  <si>
    <t>Кронштейн полочный П5В П5В9</t>
  </si>
  <si>
    <t>Кронштейн полочный П5В П5В10</t>
  </si>
  <si>
    <t>Кронштейн полочный П5В П5В11</t>
  </si>
  <si>
    <t>Кронштейн полочный П5В П5В12</t>
  </si>
  <si>
    <t>Кронштейн полочный П5В П5В13</t>
  </si>
  <si>
    <t>Кронштейн полочный П5В П5В14</t>
  </si>
  <si>
    <t>Кронштейн полочный П5В П5В15</t>
  </si>
  <si>
    <t xml:space="preserve">Кронштейн полочный П6В П6В2 </t>
  </si>
  <si>
    <t>Кронштейн полочный П6В П6В3</t>
  </si>
  <si>
    <t>Кронштейн полочный П6В П6В4</t>
  </si>
  <si>
    <t>Кронштейн полочный П6В П6В5</t>
  </si>
  <si>
    <t>Кронштейн полочный П6В П6В6</t>
  </si>
  <si>
    <t>Кронштейн полочный П6В П6В7</t>
  </si>
  <si>
    <t>Кронштейн полочный П6В П6В8</t>
  </si>
  <si>
    <t>Кронштейн полочный П6В П6В9</t>
  </si>
  <si>
    <t>Кронштейн полочный П6В П6В10</t>
  </si>
  <si>
    <t>Кронштейн полочный П6В П6В11</t>
  </si>
  <si>
    <t>Кронштейн полочный П6В П6В12</t>
  </si>
  <si>
    <t>Кронштейн полочный П6В П6В13</t>
  </si>
  <si>
    <t>Кронштейн полочный П6В П6В14</t>
  </si>
  <si>
    <t>Кронштейн полочный П6В П6В15</t>
  </si>
  <si>
    <t>Кронштейн кабельный прямолинейный В2/15</t>
  </si>
  <si>
    <t>Кронштейн кабельный прямолинейный В3/15</t>
  </si>
  <si>
    <t>Кронштейн кабельный прямолинейный В4/15</t>
  </si>
  <si>
    <t>Кронштейн кабельный прямолинейный В5/15</t>
  </si>
  <si>
    <t>Кронштейн кабельный прямолинейный В6/15</t>
  </si>
  <si>
    <t>Кронштейн кабельный прямолинейный В7/15</t>
  </si>
  <si>
    <t>Кронштейн кабельный прямолинейный В8/15</t>
  </si>
  <si>
    <t>Кронштейн кабельный прямолинейный В9/15</t>
  </si>
  <si>
    <t>Кронштейн кабельный прямолинейный В10/15</t>
  </si>
  <si>
    <t>Кронштейн кабельный прямолинейный В11/15</t>
  </si>
  <si>
    <t>Кронштейн кабельный прямолинейный В12/15</t>
  </si>
  <si>
    <t>Кронштейн кабельный прямолинейный В13/15</t>
  </si>
  <si>
    <t>Кронштейн кабельный прямолинейный В14/15</t>
  </si>
  <si>
    <t>Кронштейн кабельный прямолинейный В15/15</t>
  </si>
  <si>
    <t>Кронштейн кабельный криволинейный К2/15</t>
  </si>
  <si>
    <t>Кронштейн кабельный криволинейный К3/15</t>
  </si>
  <si>
    <t>Кронштейн кабельный криволинейный К4/15</t>
  </si>
  <si>
    <t>Кронштейн кабельный криволинейный К5/15</t>
  </si>
  <si>
    <t>Кронштейн кабельный криволинейный К6/15</t>
  </si>
  <si>
    <t>Кронштейн кабельный криволинейный К7/15</t>
  </si>
  <si>
    <t>Кронштейн кабельный криволинейный К8/15</t>
  </si>
  <si>
    <t>Кронштейн кабельный криволинейный К9/15</t>
  </si>
  <si>
    <t>Кронштейн кабельный криволинейный К10/15</t>
  </si>
  <si>
    <t>Кронштейн кабельный криволинейный К11/15</t>
  </si>
  <si>
    <t>Кронштейн кабельный криволинейный К12/15</t>
  </si>
  <si>
    <t>Кронштейн кабельный криволинейный К13/15</t>
  </si>
  <si>
    <t>Кронштейн кабельный криволинейный К14/15</t>
  </si>
  <si>
    <t>Кронштейн кабельный криволинейный К15/15</t>
  </si>
  <si>
    <t xml:space="preserve">Рожок двойной К1350 
</t>
  </si>
  <si>
    <t>Рожок одинарный К1360</t>
  </si>
  <si>
    <t>Рожок одинарный К1370</t>
  </si>
  <si>
    <t>Короб кабельный блочный прямой</t>
  </si>
  <si>
    <t>Короб кабельный блочный угловой с поворотом вверх на 45º</t>
  </si>
  <si>
    <t>Короб кабельный блочный угловой с поворотом вниз на 45º</t>
  </si>
  <si>
    <t>Короб кабельный блочный угловой горизонтальный с внутренним углом поворота на 45º</t>
  </si>
  <si>
    <t>Короб кабельный блочный угловой горизонтальный с наружным углом поворота на 45º</t>
  </si>
  <si>
    <t>Короб кабельный блочный плоский одноканальный</t>
  </si>
  <si>
    <t>Короб кабельный блочный угловой с поворотом вверх на 45º одноканальный</t>
  </si>
  <si>
    <t>Короб кабельный блочный угловой с поворотом вверх на 45º одноканальный ККБ-УВП-0,2/0,5</t>
  </si>
  <si>
    <t>Короб кабельный блочный угловой с поворотом вниз на 45º одноканальный</t>
  </si>
  <si>
    <t>Короб кабельный блочный угловой горизонтальный с углом поворота на 45º одноканальный</t>
  </si>
  <si>
    <t>Короб кабельный блочный плоский трехканальный</t>
  </si>
  <si>
    <t>Короб кабельный блочный угловой с поворотом вверх на 45º трехканальный</t>
  </si>
  <si>
    <t>Короб кабельный блочный угловой с поворотом вниз на 45º трехканальный</t>
  </si>
  <si>
    <t>Короб кабельный блочный угловой горизонтальный с углом поворота на 45º трехканальный</t>
  </si>
  <si>
    <t>Кабель канал металлический СК 15х15 (цинк)</t>
  </si>
  <si>
    <t>Кабель канал металлический СК 15х15 полимер (цвет белый)</t>
  </si>
  <si>
    <t>Консоль горизонтальная Кг2.150 (гор. цинк)</t>
  </si>
  <si>
    <t>Консоль горизонтальная Кг2.250 (гор. цинк)</t>
  </si>
  <si>
    <t>Консоль горизонтальная Кг2.300 (гор. цинк)</t>
  </si>
  <si>
    <t>Консоль горизонтальная Кг2.350 (гор. цинк)</t>
  </si>
  <si>
    <t>Консоль горизонтальная Кг2.400 (гор. цинк)</t>
  </si>
  <si>
    <t>Консоль горизонтальная Кг2.450 (гор. цинк)</t>
  </si>
  <si>
    <t>Консоль горизонтальная Кг2.500 (гор. цинк)</t>
  </si>
  <si>
    <t>Консоль горизонтальная Кг2.550 (гор. цинк)</t>
  </si>
  <si>
    <t>Консоль горизонтальная Кг2.600 (гор. цинк)</t>
  </si>
  <si>
    <t>Консоль горизонтальная Кг2.650 (гор. цинк)</t>
  </si>
  <si>
    <t>Консоль горизонтальная Кг2.850 (гор. цинк)</t>
  </si>
  <si>
    <t>кг</t>
  </si>
  <si>
    <t>Лотки OSTEC серий ЛПС и ЛНС</t>
  </si>
  <si>
    <t>Крышки к лоткам OSTEC серий ЛПС и ЛНС</t>
  </si>
  <si>
    <t>Подвесы для лотков OSTEC серий ЛПС и ЛНС</t>
  </si>
  <si>
    <t>Подвесы для светильника на лоток OSTEC серий ЛПС и ЛНС</t>
  </si>
  <si>
    <t>Аксессуары для лотков OSTEC серий ЛПС и ЛНС</t>
  </si>
  <si>
    <t>По запросу</t>
  </si>
  <si>
    <t>комп.</t>
  </si>
  <si>
    <t>Скоба прижимная болтовая СП/Б 50</t>
  </si>
  <si>
    <t xml:space="preserve">Скоба прижимная болтовая СП/Б 75 </t>
  </si>
  <si>
    <t>Скоба прижимная болтовая СП/Б 100</t>
  </si>
  <si>
    <t>Кронштейн консольный MS 250 С</t>
  </si>
  <si>
    <t>к-т</t>
  </si>
  <si>
    <t>Перфополоса 30х2,5 (цинк)</t>
  </si>
  <si>
    <t>Перфополоса 40х2,5 (цинк)</t>
  </si>
  <si>
    <t>Перфошвеллер 60х32х2,5 (К240), 1-я перф. (цинк)</t>
  </si>
  <si>
    <t>Перфошвеллер 60х32х2,5 (К235), 3-я перф. (цинк)</t>
  </si>
  <si>
    <t>Перфошвеллер 80х40х2,5 (К225), 1-я перф. (цинк)</t>
  </si>
  <si>
    <t>Перфошвеллер 80х40х2,5 (К225), 3-я перф. (цинк)</t>
  </si>
  <si>
    <t>Перфоуголок 32х32х2,5, 1-я перф. (цинк)</t>
  </si>
  <si>
    <t>Перфоуголок 32х32х2,5, 2-я перф. (цинк)</t>
  </si>
  <si>
    <t>Перфоуголок 40х30х2,5, 1-я перф. (цинк)</t>
  </si>
  <si>
    <t>Перфоуголок 40х30х2,5, 2-я перф. (цинк)</t>
  </si>
  <si>
    <t>Перфоуголок 40х40х2,5, 1-я перф. (цинк)</t>
  </si>
  <si>
    <t>Перфоуголок 40х40х2,5, 2-я перф. (цинк)</t>
  </si>
  <si>
    <t>Перфоуголок 50х36х2,5 (К237), 1-я перф. (цинк)</t>
  </si>
  <si>
    <t>Перфоуголок 50х36х2,5 (К237), 2-я перф. (цинк)</t>
  </si>
  <si>
    <t>Перфоуголок 50х50х2,5, 1-я перф. (цинк)</t>
  </si>
  <si>
    <t>Перфоуголок 50х50х2,5, 2-я перф. (цинк)</t>
  </si>
  <si>
    <t>Перфоуголок 60х30х2,5, 1-я перф. (цинк)</t>
  </si>
  <si>
    <t>Перфоуголок 60х30х2,5, 2-я перф. (цинк)</t>
  </si>
  <si>
    <t>Перфоуголок 60х40х2,5 (К242), 1-я перф. (цинк)</t>
  </si>
  <si>
    <t>Перфоуголок 60х40х2,5 (К242), 2-я перф. (цинк)</t>
  </si>
  <si>
    <t>Перфоуголок 60х50х2,5, 1-я перф. (цинк)</t>
  </si>
  <si>
    <t>Перфоуголок 60х50х2,5, 2-я перф. (цинк)</t>
  </si>
  <si>
    <t>Перфоуголок 60х60х2,5, 1-я перф. (цинк)</t>
  </si>
  <si>
    <t>Перфоуголок 60х60х2,5, 2-я перф. (цинк)</t>
  </si>
  <si>
    <t xml:space="preserve">Профиль зетовый 32х40х32, 2,5мм (цинк) </t>
  </si>
  <si>
    <t xml:space="preserve">Профиль зетовый 60х30х32, 2,5мм (цинк) </t>
  </si>
  <si>
    <t xml:space="preserve">Профиль зетовый 60х40х40, 2,5мм (цинк) </t>
  </si>
  <si>
    <t xml:space="preserve">Профиль зетовый 60х40х60, 2,5мм (цинк) </t>
  </si>
  <si>
    <t xml:space="preserve">Профиль зетовый 80х40х40, 2,5мм (цинк) </t>
  </si>
  <si>
    <t xml:space="preserve">Профиль зетовый 80х60х40, 2,5мм (цинк) </t>
  </si>
  <si>
    <t>Х-секция с крышкой лотков ЛП/ЛГ</t>
  </si>
  <si>
    <t>Х-секция с крышкой лотков ЛП/ЛГ  (без крышки)</t>
  </si>
  <si>
    <t>Подъемы Т-образные вертикальные с крышкой (исп.2) лотков ЛП/ЛГ (с крышкой)</t>
  </si>
  <si>
    <t>Подъемы Т-образные вертикальные (исп.2) лотков ЛП/ЛГ (с крышкой)</t>
  </si>
  <si>
    <t>Подъемы Т-образные вертикальные (исп.1) лотков ЛП/ЛГ  (с крышкой)</t>
  </si>
  <si>
    <t>Подъем угловой вертикальный левый  лотков ЛП/ЛГ  (с крышкой)</t>
  </si>
  <si>
    <t>Подъем угловой вертикальный правый лотков ЛП/ЛГ (с крышкой)</t>
  </si>
  <si>
    <t>Спуски Т-образные вертикальные  (исп.1) лотков ЛП/ЛГ  (с крышкой)</t>
  </si>
  <si>
    <t>Секция тройниковая вертикальная вверх исп.1 ЛТв100х50ул с крышкой (цинк)</t>
  </si>
  <si>
    <t>Секция тройниковая вертикальная вверх исп.1 ЛТв100х65ул с крышкой (цинк)</t>
  </si>
  <si>
    <t>Секция тройниковая вертикальная вверх исп.1 ЛТв100х80ул с крышкой (цинк)</t>
  </si>
  <si>
    <t>Секция тройниковая вертикальная вверх исп.1 ЛТв600х100ул с крышкой (цинк)</t>
  </si>
  <si>
    <t>Секция тройниковая вертикальная вверх исп.1 ЛТв50х50ул с крышкой (цинк)</t>
  </si>
  <si>
    <t>Секция тройниковая вертикальная вверх исп.1 ЛТв100х100ул с крышкой (цинк)</t>
  </si>
  <si>
    <t>Секция тройниковая вертикальная вверх исп.1 ЛТв150х50ул с крышкой (цинк)</t>
  </si>
  <si>
    <t>Секция тройниковая вертикальная вверх исп.1 ЛТв150х65ул с крышкой (цинк)</t>
  </si>
  <si>
    <t>Секция тройниковая вертикальная вверх исп.1 ЛТв150х80ул с крышкой (цинк)</t>
  </si>
  <si>
    <t>Секция тройниковая вертикальная вверх исп.1 ЛТв150х100ул с крышкой (цинк)</t>
  </si>
  <si>
    <t>Секция тройниковая вертикальная вверх исп.1 ЛТв150х150ул с крышкой (цинк)</t>
  </si>
  <si>
    <t>Секция тройниковая вертикальная вверх исп.1 ЛТв200х50ул с крышкой (цинк)</t>
  </si>
  <si>
    <t>Секция тройниковая вертикальная вверх исп.1 ЛТв200х65ул с крышкой (цинк)</t>
  </si>
  <si>
    <t>Секция тройниковая вертикальная вверх исп.1 ЛТв200х80ул с крышкой (цинк)</t>
  </si>
  <si>
    <t>Секция тройниковая вертикальная вверх исп.1 ЛТв200х100ул с крышкой (цинк)</t>
  </si>
  <si>
    <t>Секция тройниковая вертикальная вверх исп.1 ЛТв200х150ул с крышкой (цинк)</t>
  </si>
  <si>
    <t>Секция тройниковая вертикальная вверх исп.1 ЛТв200х200ул с крышкой (цинк)</t>
  </si>
  <si>
    <t>Секция тройниковая вертикальная вверх исп.1 ЛТв300х50ул с крышкой (цинк)</t>
  </si>
  <si>
    <t>Секция тройниковая вертикальная вверх исп.1 ЛТв300х65ул с крышкой (цинк)</t>
  </si>
  <si>
    <t>Секция тройниковая вертикальная вверх исп.1 ЛТв300х80ул с крышкой (цинк)</t>
  </si>
  <si>
    <t>Секция тройниковая вертикальная вверх исп.1 ЛТв300х100ул с крышкой (цинк)</t>
  </si>
  <si>
    <t>Секция тройниковая вертикальная вверх исп.1 ЛТв300х150ул с крышкой (цинк)</t>
  </si>
  <si>
    <t>Секция тройниковая вертикальная вверх исп.1 ЛТв300х200ул с крышкой (цинк)</t>
  </si>
  <si>
    <t>Секция тройниковая вертикальная вверх исп.1 ЛТв400х50ул с крышкой (цинк)</t>
  </si>
  <si>
    <t>Секция тройниковая вертикальная вверх исп.1 ЛТв400х65ул с крышкой (цинк)</t>
  </si>
  <si>
    <t>Секция тройниковая вертикальная вверх исп.1 ЛТв400х80ул с крышкой (цинк)</t>
  </si>
  <si>
    <t>Секция тройниковая вертикальная вверх исп.1 ЛТв400х100ул с крышкой (цинк)</t>
  </si>
  <si>
    <t>Секция тройниковая вертикальная вверх исп.1 ЛТв400х150ул с крышкой (цинк)</t>
  </si>
  <si>
    <t>Секция тройниковая вертикальная вверх исп.1 ЛТв400х200ул с крышкой (цинк)</t>
  </si>
  <si>
    <t>Секция тройниковая вертикальная вверх исп.1 ЛТв500х50ул с крышкой (цинк)</t>
  </si>
  <si>
    <t>Секция тройниковая вертикальная вверх исп.1 ЛТв500х65ул с крышкой (цинк)</t>
  </si>
  <si>
    <t>Секция тройниковая вертикальная вверх исп.1 ЛТв500х80ул с крышкой (цинк)</t>
  </si>
  <si>
    <t>Секция тройниковая вертикальная вверх исп.1 ЛТв500х100ул с крышкой (цинк)</t>
  </si>
  <si>
    <t>Секция тройниковая вертикальная вверх исп.1 ЛТв600х50ул с крышкой (цинк)</t>
  </si>
  <si>
    <t>Секция тройниковая вертикальная вверх исп.1 ЛТв600х65ул с крышкой (цинк)</t>
  </si>
  <si>
    <t>Секция тройниковая вертикальная вверх исп.1 ЛТв600х80ул с крышкой (цинк)</t>
  </si>
  <si>
    <t>Секция тройниковая вертикальная вверх исп.2 ЛТв50х50ул с крышкой (цинк)</t>
  </si>
  <si>
    <t>Секция тройниковая вертикальная вверх исп.2 ЛТв100х50ул с крышкой (цинк)</t>
  </si>
  <si>
    <t>Секция тройниковая вертикальная вверх исп.2 ЛТв100х65ул с крышкой (цинк)</t>
  </si>
  <si>
    <t>Секция тройниковая вертикальная вверх исп.2 ЛТв100х80ул с крышкой (цинк)</t>
  </si>
  <si>
    <t>Секция тройниковая вертикальная вверх исп.2 ЛТв100х100ул с крышкой (цинк)</t>
  </si>
  <si>
    <t>Секция тройниковая вертикальная вверх исп.2 ЛТв150х50ул с крышкой (цинк)</t>
  </si>
  <si>
    <t>Секция тройниковая вертикальная вверх исп.2 ЛТв150х65ул с крышкой (цинк)</t>
  </si>
  <si>
    <t>Секция тройниковая вертикальная вверх исп.2 ЛТв150х80ул с крышкой (цинк)</t>
  </si>
  <si>
    <t>Секция тройниковая вертикальная вверх исп.2 ЛТв150х100ул с крышкой (цинк)</t>
  </si>
  <si>
    <t>Секция тройниковая вертикальная вверх исп.2 ЛТв150х150ул с крышкой (цинк)</t>
  </si>
  <si>
    <t>Секция тройниковая вертикальная вверх исп.2 ЛТв200х50ул с крышкой (цинк)</t>
  </si>
  <si>
    <t>Секция тройниковая вертикальная вверх исп.2 ЛТв200х65ул с крышкой (цинк)</t>
  </si>
  <si>
    <t>Секция тройниковая вертикальная вверх исп.2 ЛТв200х80ул с крышкой (цинк)</t>
  </si>
  <si>
    <t>Секция тройниковая вертикальная вверх исп.2 ЛТв200х100ул с крышкой (цинк)</t>
  </si>
  <si>
    <t>Секция тройниковая вертикальная вверх исп.2 ЛТв200х150ул с крышкой (цинк)</t>
  </si>
  <si>
    <t>Секция тройниковая вертикальная вверх исп.2 ЛТв200х200ул с крышкой (цинк)</t>
  </si>
  <si>
    <t>Секция тройниковая вертикальная вверх исп.2 ЛТв300х50ул с крышкой (цинк)</t>
  </si>
  <si>
    <t>Секция тройниковая вертикальная вверх исп.2 ЛТв300х65ул с крышкой (цинк)</t>
  </si>
  <si>
    <t>Секция тройниковая вертикальная вверх исп.2 ЛТв300х80ул с крышкой (цинк)</t>
  </si>
  <si>
    <t>Секция тройниковая вертикальная вверх исп.2 ЛТв300х100ул с крышкой (цинк)</t>
  </si>
  <si>
    <t>Секция тройниковая вертикальная вверх исп.2 ЛТв300х150ул с крышкой (цинк)</t>
  </si>
  <si>
    <t>Секция тройниковая вертикальная вверх исп.2 ЛТв300х200ул с крышкой (цинк)</t>
  </si>
  <si>
    <t>Секция тройниковая вертикальная вверх исп.2 ЛТв400х50ул с крышкой (цинк)</t>
  </si>
  <si>
    <t>Секция тройниковая вертикальная вверх исп.2 ЛТв400х65ул с крышкой (цинк)</t>
  </si>
  <si>
    <t>Секция тройниковая вертикальная вверх исп.2 ЛТв400х80ул с крышкой (цинк)</t>
  </si>
  <si>
    <t>Секция тройниковая вертикальная вверх исп.2 ЛТв400х100ул с крышкой (цинк)</t>
  </si>
  <si>
    <t>Секция тройниковая вертикальная вверх исп.2 ЛТв400х150ул с крышкой (цинк)</t>
  </si>
  <si>
    <t>Секция тройниковая вертикальная вверх исп.2 ЛТв400х200ул с крышкой (цинк)</t>
  </si>
  <si>
    <t>Секция тройниковая вертикальная вверх исп.2 ЛТв500х50ул с крышкой (цинк)</t>
  </si>
  <si>
    <t>Секция тройниковая вертикальная вверх исп.2 ЛТв500х65ул с крышкой (цинк)</t>
  </si>
  <si>
    <t>Секция тройниковая вертикальная вверх исп.2 ЛТв500х80ул с крышкой (цинк)</t>
  </si>
  <si>
    <t>Секция тройниковая вертикальная вверх исп.2 ЛТв500х100ул с крышкой (цинк)</t>
  </si>
  <si>
    <t>Секция тройниковая вертикальная вверх исп.2 ЛТв600х50ул с крышкой (цинк)</t>
  </si>
  <si>
    <t>Секция тройниковая вертикальная вверх исп.2 ЛТв600х65ул с крышкой (цинк)</t>
  </si>
  <si>
    <t>Секция тройниковая вертикальная вверх исп.2 ЛТв600х80ул с крышкой (цинк)</t>
  </si>
  <si>
    <t>Секция тройниковая вертикальная вверх исп.2 ЛТв600х100ул с крышкой (цинк)</t>
  </si>
  <si>
    <t>Секция тройниковая вертикальная вниз исп.1 ЛТн50х50ул с крышкой (цинк)</t>
  </si>
  <si>
    <t>Секция тройниковая вертикальная вниз исп.1 ЛТн600х100ул с крышкой (цинк)</t>
  </si>
  <si>
    <t>Секция тройниковая вертикальная вниз исп.1 ЛТн600х80ул с крышкой (цинк)</t>
  </si>
  <si>
    <t>Секция тройниковая вертикальная вниз исп.1 ЛТн600х65ул с крышкой (цинк)</t>
  </si>
  <si>
    <t>Секция тройниковая вертикальная вниз исп.1 ЛТн600х50ул с крышкой (цинк)</t>
  </si>
  <si>
    <t>Секция тройниковая вертикальная вниз исп.1 ЛТн500х100ул с крышкой (цинк)</t>
  </si>
  <si>
    <t>Секция тройниковая вертикальная вниз исп.1 ЛТн500х80ул с крышкой (цинк)</t>
  </si>
  <si>
    <t>Секция тройниковая вертикальная вниз исп.1 ЛТн500х65ул с крышкой (цинк)</t>
  </si>
  <si>
    <t>Секция тройниковая вертикальная вниз исп.1 ЛТн500х50ул с крышкой (цинк)</t>
  </si>
  <si>
    <t>Секция тройниковая вертикальная вниз исп.1 ЛТн400х200ул с крышкой (цинк)</t>
  </si>
  <si>
    <t>Секция тройниковая вертикальная вниз исп.1 ЛТн400х150ул с крышкой (цинк)</t>
  </si>
  <si>
    <t>Секция тройниковая вертикальная вниз исп.1 ЛТн400х100ул с крышкой (цинк)</t>
  </si>
  <si>
    <t>Секция тройниковая вертикальная вниз исп.1 ЛТн400х80ул с крышкой (цинк)</t>
  </si>
  <si>
    <t>Секция тройниковая вертикальная вниз исп.1 ЛТн400х65ул с крышкой (цинк)</t>
  </si>
  <si>
    <t>Секция тройниковая вертикальная вниз исп.1 ЛТн400х50ул с крышкой (цинк)</t>
  </si>
  <si>
    <t>Секция тройниковая вертикальная вниз исп.1 ЛТн300х200ул с крышкой (цинк)</t>
  </si>
  <si>
    <t>Секция тройниковая вертикальная вниз исп.1 ЛТн300х150ул с крышкой (цинк)</t>
  </si>
  <si>
    <t>Секция тройниковая вертикальная вниз исп.1 ЛТн300х100ул с крышкой (цинк)</t>
  </si>
  <si>
    <t>Секция тройниковая вертикальная вниз исп.1 ЛТн300х80ул с крышкой (цинк)</t>
  </si>
  <si>
    <t>Секция тройниковая вертикальная вниз исп.1 ЛТн300х65ул с крышкой (цинк)</t>
  </si>
  <si>
    <t>Секция тройниковая вертикальная вниз исп.1 ЛТн300х50ул с крышкой (цинк)</t>
  </si>
  <si>
    <t>Секция тройниковая вертикальная вниз исп.1 ЛТн200х200ул с крышкой (цинк)</t>
  </si>
  <si>
    <t>Секция тройниковая вертикальная вниз исп.1 ЛТн200х150ул с крышкой (цинк)</t>
  </si>
  <si>
    <t>Секция тройниковая вертикальная вниз исп.1 ЛТн200х100ул с крышкой (цинк)</t>
  </si>
  <si>
    <t>Секция тройниковая вертикальная вниз исп.1 ЛТн200х80ул с крышкой (цинк)</t>
  </si>
  <si>
    <t>Секция тройниковая вертикальная вниз исп.1 ЛТн200х65ул с крышкой (цинк)</t>
  </si>
  <si>
    <t>Секция тройниковая вертикальная вниз исп.1 ЛТн200х50ул с крышкой (цинк)</t>
  </si>
  <si>
    <t>Секция тройниковая вертикальная вниз исп.1 ЛТн150х150ул с крышкой (цинк)</t>
  </si>
  <si>
    <t>Секция тройниковая вертикальная вниз исп.1 ЛТн150х100ул с крышкой (цинк)</t>
  </si>
  <si>
    <t>Секция тройниковая вертикальная вниз исп.1 ЛТн150х80ул с крышкой (цинк)</t>
  </si>
  <si>
    <t>Секция тройниковая вертикальная вниз исп.1 ЛТн150х65ул с крышкой (цинк)</t>
  </si>
  <si>
    <t>Секция тройниковая вертикальная вниз исп.1 ЛТн150х50ул с крышкой (цинк)</t>
  </si>
  <si>
    <t>Секция тройниковая вертикальная вниз исп.1 ЛТн100х100ул с крышкой (цинк)</t>
  </si>
  <si>
    <t>Секция тройниковая вертикальная вниз исп.1 ЛТн100х80ул с крышкой (цинк)</t>
  </si>
  <si>
    <t>Секция тройниковая вертикальная вниз исп.1 ЛТн100х65ул с крышкой (цинк)</t>
  </si>
  <si>
    <t>Секция тройниковая вертикальная вниз исп.1 ЛТн100х50ул с крышкой (цинк)</t>
  </si>
  <si>
    <t>Секция тройниковая вертикальная вниз исп.2 ЛТн50х50ул с крышкой (цинк)</t>
  </si>
  <si>
    <t>Секция тройниковая вертикальная вниз исп.2 ЛТн100х50ул с крышкой (цинк)</t>
  </si>
  <si>
    <t>Секция тройниковая вертикальная вниз исп.2 ЛТн100х65ул с крышкой (цинк)</t>
  </si>
  <si>
    <t>Секция тройниковая вертикальная вниз исп.2 ЛТн100х80ул с крышкой (цинк)</t>
  </si>
  <si>
    <t>Секция тройниковая вертикальная вниз исп.2 ЛТн100х100ул с крышкой (цинк)</t>
  </si>
  <si>
    <t>Секция тройниковая вертикальная вниз исп.2 ЛТн150х50ул с крышкой (цинк)</t>
  </si>
  <si>
    <t>Секция тройниковая вертикальная вниз исп.2 ЛТн150х65ул с крышкой (цинк)</t>
  </si>
  <si>
    <t>Секция тройниковая вертикальная вниз исп.2 ЛТн150х80ул с крышкой (цинк)</t>
  </si>
  <si>
    <t>Секция тройниковая вертикальная вниз исп.2 ЛТн150х100ул с крышкой (цинк)</t>
  </si>
  <si>
    <t>Секция тройниковая вертикальная вниз исп.2 ЛТн150х150ул с крышкой (цинк)</t>
  </si>
  <si>
    <t>Секция тройниковая вертикальная вниз исп.2 ЛТн200х50ул с крышкой (цинк)</t>
  </si>
  <si>
    <t>Секция тройниковая вертикальная вниз исп.2 ЛТн200х65ул с крышкой (цинк)</t>
  </si>
  <si>
    <t>Секция тройниковая вертикальная вниз исп.2 ЛТн200х80ул с крышкой (цинк)</t>
  </si>
  <si>
    <t>Секция тройниковая вертикальная вниз исп.2 ЛТн200х100ул с крышкой (цинк)</t>
  </si>
  <si>
    <t>Секция тройниковая вертикальная вниз исп.2 ЛТн200х150ул с крышкой (цинк)</t>
  </si>
  <si>
    <t>Секция тройниковая вертикальная вниз исп.2 ЛТн200х200ул с крышкой (цинк)</t>
  </si>
  <si>
    <t>Секция тройниковая вертикальная вниз исп.2 ЛТн300х50ул с крышкой (цинк)</t>
  </si>
  <si>
    <t>Секция тройниковая вертикальная вниз исп.2 ЛТн300х65ул с крышкой (цинк)</t>
  </si>
  <si>
    <t>Секция тройниковая вертикальная вниз исп.2 ЛТн300х80ул с крышкой (цинк)</t>
  </si>
  <si>
    <t>Секция тройниковая вертикальная вниз исп.2 ЛТн300х100ул с крышкой (цинк)</t>
  </si>
  <si>
    <t>Секция тройниковая вертикальная вниз исп.2 ЛТн300х150ул с крышкой (цинк)</t>
  </si>
  <si>
    <t>Секция тройниковая вертикальная вниз исп.2 ЛТн300х200ул с крышкой (цинк)</t>
  </si>
  <si>
    <t>Секция тройниковая вертикальная вниз исп.2 ЛТн400х50ул с крышкой (цинк)</t>
  </si>
  <si>
    <t>Секция тройниковая вертикальная вниз исп.2 ЛТн400х65ул с крышкой (цинк)</t>
  </si>
  <si>
    <t>Секция тройниковая вертикальная вниз исп.2 ЛТн400х80ул с крышкой (цинк)</t>
  </si>
  <si>
    <t>Секция тройниковая вертикальная вниз исп.2 ЛТн400х100ул с крышкой (цинк)</t>
  </si>
  <si>
    <t>Секция тройниковая вертикальная вниз исп.2 ЛТн400х150ул с крышкой (цинк)</t>
  </si>
  <si>
    <t>Секция тройниковая вертикальная вниз исп.2 ЛТн400х200ул с крышкой (цинк)</t>
  </si>
  <si>
    <t>Секция тройниковая вертикальная вниз исп.2 ЛТн500х50ул с крышкой (цинк)</t>
  </si>
  <si>
    <t>Секция тройниковая вертикальная вниз исп.2 ЛТн500х65ул с крышкой (цинк)</t>
  </si>
  <si>
    <t>Секция тройниковая вертикальная вниз исп.2 ЛТн500х80ул с крышкой (цинк)</t>
  </si>
  <si>
    <t>Секция тройниковая вертикальная вниз исп.2 ЛТн500х100ул с крышкой (цинк)</t>
  </si>
  <si>
    <t>Секция тройниковая вертикальная вниз исп.2 ЛТн600х50ул с крышкой (цинк)</t>
  </si>
  <si>
    <t>Секция тройниковая вертикальная вниз исп.2 ЛТн600х65ул с крышкой (цинк)</t>
  </si>
  <si>
    <t>Секция тройниковая вертикальная вниз исп.2 ЛТн600х80ул с крышкой (цинк)</t>
  </si>
  <si>
    <t>Секция тройниковая вертикальная вниз исп.2 ЛТн600х100ул с крышкой (цинк)</t>
  </si>
  <si>
    <t>Крышки снегозащитные КСЗ</t>
  </si>
  <si>
    <t>Секции Прямые ЛМТ/ЛМТК</t>
  </si>
  <si>
    <t>Лоток лестничный ЛМТ-10 L=2000</t>
  </si>
  <si>
    <t>Лоток лестничный ЛМТ-20 L=2000</t>
  </si>
  <si>
    <t>Лоток лестничный ЛМТ-40 L=2000</t>
  </si>
  <si>
    <t>Лоток лестничный с крышкой ЛМТК-10 L=2000</t>
  </si>
  <si>
    <t>Лоток лестничный с крышкой ЛМТК-20 L=2000</t>
  </si>
  <si>
    <t>Лоток лестничный с крышкой ЛМТК-40 L=2000</t>
  </si>
  <si>
    <t>Секции угловые ЛМТ-У/ЛМТК-У</t>
  </si>
  <si>
    <t>Секция угловая горизонтальная ЛМТ У20</t>
  </si>
  <si>
    <t>Секция угловая вниз ЛМТ УВН20</t>
  </si>
  <si>
    <t>Секция угловая горизонтальная ЛМТ У40</t>
  </si>
  <si>
    <t>Секция угловая вниз ЛМТ УВН40</t>
  </si>
  <si>
    <t>Секция угловая вверх ЛМТ УВВ20</t>
  </si>
  <si>
    <t>Секция угловая вверх ЛМТ УВВ40</t>
  </si>
  <si>
    <t>Секция угловая горизонтальная с крышкой ЛМТК У20</t>
  </si>
  <si>
    <t>Секция угловая горизонтальная с крышкой ЛМТК У40</t>
  </si>
  <si>
    <t>Секция угловая вверх с крышкой ЛМТК УВВ20</t>
  </si>
  <si>
    <t>Секция угловая вверх с крышкой ЛМТК УВВ40</t>
  </si>
  <si>
    <t>Секция угловая вниз с крышкой ЛМТК УВН20</t>
  </si>
  <si>
    <t>Секция угловая вниз с крышкой ЛМТК УВН40</t>
  </si>
  <si>
    <t>Секции тройниковые ЛМТ-Т/ЛМТК-Т</t>
  </si>
  <si>
    <t>Секция тройниковая ЛМТ Т20</t>
  </si>
  <si>
    <t>Секция тройниковая ЛМТ Т40</t>
  </si>
  <si>
    <t>Секция тройниковая с крышкой ЛМТК Т20</t>
  </si>
  <si>
    <t>Секция тройниковая с крышкой ЛМТК Т40</t>
  </si>
  <si>
    <t>Аксессуары к лоткам ЛМТ/ЛМТК</t>
  </si>
  <si>
    <t>ЛМТК З-20</t>
  </si>
  <si>
    <t>ЛМТК З-40</t>
  </si>
  <si>
    <t>Накладка к ЛМТ</t>
  </si>
  <si>
    <t xml:space="preserve">Соединитель лотка усиленный СУЛ (цинк) </t>
  </si>
  <si>
    <t>Короб кабельный блочный прямой ККБ-П-0,65/0,4-1/1,5мм (цинк)</t>
  </si>
  <si>
    <t>Короб кабельный блочный прямой ККБ-П-0,65/0,4-2/1,5мм (цинк)</t>
  </si>
  <si>
    <t>Короб кабельный блочный прямой ККБ-П-0,65/0,6-1/1,5мм (цинк)</t>
  </si>
  <si>
    <t>Короб кабельный блочный прямой ККБ-П-0,65/0,6-2/1,5мм (цинк)</t>
  </si>
  <si>
    <t>Короб кабельный блочный прямой ККБ-П-0,95/0,6-1/1,5мм (цинк)</t>
  </si>
  <si>
    <t>Короб кабельный блочный прямой ККБ-П-0,95/0,6-2/1,5мм (цинк)</t>
  </si>
  <si>
    <t>Короб кабельный блочный угловой с поворотом вверх на 45º ККБ-УВ-0,65/0,4/1,5мм (цинк)</t>
  </si>
  <si>
    <t>Короб кабельный блочный угловой с поворотом вверх на 45º ККБ-УВ-0,65/0,6/1,5мм (цинк)</t>
  </si>
  <si>
    <t>Короб кабельный блочный угловой с поворотом вверх на 45º ККБ-УВ-0,95/0,6/1,5мм (цинк)</t>
  </si>
  <si>
    <t>Короб кабельный блочный угловой с поворотом вниз на 45º ККБ-УН-0,65/0,4/1,5мм (цинк)</t>
  </si>
  <si>
    <t>Короб кабельный блочный угловой с поворотом вниз на 45º ККБ-УН-0,65/0,6/1,5мм (цинк)</t>
  </si>
  <si>
    <t>Короб кабельный блочный угловой с поворотом вниз на 45º ККБ-УН-0,95/0,6/1,5мм (цинк)</t>
  </si>
  <si>
    <t>Короб кабельный блочный угловой горизонтальный с внутренним углом поворота на 45º ККБ-УГВ-0,65/0,4/1,5мм (цинк)</t>
  </si>
  <si>
    <t>Короб кабельный блочный угловой горизонтальный с внутренним углом поворота на 45º ККБ-УГВ-0,65/0,6/1,5мм (цинк)</t>
  </si>
  <si>
    <t>Короб кабельный блочный угловой горизонтальный с внутренним углом поворота на 45º ККБ-УГВ-0,95/0,6 /1,5мм (цинк)</t>
  </si>
  <si>
    <t>Короб кабельный блочный угловой горизонтальный с наружным углом поворота на 45º ККБ-УГН-0,65/0,4/1,5мм (цинк)</t>
  </si>
  <si>
    <t>Короб кабельный блочный угловой горизонтальный с наружным углом поворота на 45º ККБ-УГН-0,65/0,6/1,5мм (цинк)</t>
  </si>
  <si>
    <t>Короб кабельный блочный угловой горизонтальный с наружным углом поворота на 45º ККБ-УГН-0,95/0,6/1,5мм (цинк)</t>
  </si>
  <si>
    <t>Короб кабельный блочный плоский одноканальный ККБ-ПО-0,2/0,5-1/1,5мм (цинк)</t>
  </si>
  <si>
    <t>Короб кабельный блочный плоский одноканальный ККБ-ПО-0,2/0,5-2/1,5мм (цинк)</t>
  </si>
  <si>
    <t>Короб кабельный блочный угловой с поворотом вниз на 45º одноканальный ККБ-УНП-0,2/0,5/1,5мм (цинк)</t>
  </si>
  <si>
    <t>Короб кабельный блочный угловой горизонтальный с углом поворота на 45º одноканальный ККБ-УГП-0,2/0,5/1,5мм (цинк)</t>
  </si>
  <si>
    <t>Короб кабельный блочный плоский трехканальный ККБ-3ПО-0,2/0,5-1/1,5мм (цинк)</t>
  </si>
  <si>
    <t>Короб кабельный блочный плоский трехканальный ККБ-3ПО-0,2/0,5-2/1,5мм (цинк)</t>
  </si>
  <si>
    <t>Короб кабельный блочный угловой с поворотом вверх на 45º трехканальный ККБ-3УВП-0,2/0,5/1,5мм (цинк)</t>
  </si>
  <si>
    <t>Короб кабельный блочный угловой с поворотом вниз на 45º трехканальный ККБ-3УНП-0,2/0,5/1,5мм (цинк)</t>
  </si>
  <si>
    <t>Короб кабельный блочный угловой горизонтальный с углом поворота на 45º трехканальный ККБ-3УГП-0,2/0,5/1,5мм (цинк)</t>
  </si>
  <si>
    <t>Полка усиленная К1160, 2,5мм (150мм) УТ 2,5</t>
  </si>
  <si>
    <t>Полка усиленная К1161, 2,5мм (250мм) УТ 2,5</t>
  </si>
  <si>
    <t>Полка усиленная К1160, 2,5мм (150мм) УТ 1,5</t>
  </si>
  <si>
    <t>Полка усиленная К1161, 2,5мм (250мм), УТ 1,5</t>
  </si>
  <si>
    <t>Полка усиленная К1160, 2,5мм (150мм) УЗ</t>
  </si>
  <si>
    <t>Полка усиленная К1161, 2,5мм (250мм) УЗ</t>
  </si>
  <si>
    <t>Подвес полки эстакадной прутковый ППЭП-Н-N-УТ3</t>
  </si>
  <si>
    <t>Профиль монтажный сварной MS 414120 S14 С2 (STRUT) гор.цинк</t>
  </si>
  <si>
    <t>Профиль монтажный сварной MS 4112425 S14Z С2 (STRUT) гор.цинк</t>
  </si>
  <si>
    <t>Короб кабельный замковый КЗП 150х150 0,8/0,6мм (цинк)</t>
  </si>
  <si>
    <t>Короб кабельный замковый КЗП двухканальный 150х150 0,8/0,6мм (цинк)</t>
  </si>
  <si>
    <t>Консоль КГУ1.800</t>
  </si>
  <si>
    <t>Консоль КГУ1.700</t>
  </si>
  <si>
    <t>Консоль КГУ1.600</t>
  </si>
  <si>
    <t>Консоль КГУ2.500</t>
  </si>
  <si>
    <t>Консоль КГУ2.600</t>
  </si>
  <si>
    <t>Консоль КГУ2.900</t>
  </si>
  <si>
    <t>Кронштейн консольный MS 1000 А (гор. цинк)</t>
  </si>
  <si>
    <t>Лоток кабельный перфорированный замковый ЛКПз 50х200х1,0</t>
  </si>
  <si>
    <t>Лоток кабельный перфорированный замковый ЛКПз 80х200х1,0</t>
  </si>
  <si>
    <t>т/ф. (812) 324-40-84, 334-90-76, т. (812) 985-65-71.
e-mail: 9856571@nevres.ru;  icq: 439848028, 653597378 сайт: www.nevres.ru</t>
  </si>
  <si>
    <t>VP-8 Подвес для профнастила с гайкой М8</t>
  </si>
  <si>
    <t>VP-10 Подвес для профнастила с гайкой М10</t>
  </si>
  <si>
    <t>BZ-2-7 Балочный зажим 2-7мм</t>
  </si>
  <si>
    <t>BZ-8-14 Балочный зажим 8-14мм</t>
  </si>
  <si>
    <t>BZ-2-7-M6 Балочный зажим 2-7мм с резьбой М6</t>
  </si>
  <si>
    <t>BZ-8-14-M6-G Балочный зажим 8-14мм с отгибом и резьбой М6</t>
  </si>
  <si>
    <t>BZ-8-14-V6-10 Балочный зажим 8-14мм с винтом М6*9</t>
  </si>
  <si>
    <t>BZ-8-14-V6-10-G Балочный зажим 8-14мм с отгибом и винтом М6*9</t>
  </si>
  <si>
    <t>BZ-2-7-S Балочный зажим 2-7мм под нейлоновую стяжку</t>
  </si>
  <si>
    <t>BZ-8-14-S Балочный зажим 8-14мм под нейлоновую стяжку</t>
  </si>
  <si>
    <t>BZ-2-7-SV Балочный зажим 2-7мм под нейлоновую стяжку внутр</t>
  </si>
  <si>
    <t>BZ-8-14-SV Балочный зажим 8-14мм под нейлоновую стяжку внутр</t>
  </si>
  <si>
    <t>BZ-2-7-P Балочный зажим 2-7мм под перфоленту</t>
  </si>
  <si>
    <t>BZ-8-14-P Балочный зажим 8-14мм под перфоленту</t>
  </si>
  <si>
    <t>BZ-2-7-T20 Балочный зажим 2-7мм под трубу 20мм</t>
  </si>
  <si>
    <t>BZ-8-14-T20 Балочный зажим 8-14мм под трубу 20мм</t>
  </si>
  <si>
    <t>BZ-2-7-T25 Балочный зажим 2-7мм под трубу 25мм</t>
  </si>
  <si>
    <t>BZ-8-14-T25 Балочный зажим 8-14мм под трубу 25мм</t>
  </si>
  <si>
    <t>BZ-2-7-T32 Балочный зажим 2-7мм под трубу 32мм</t>
  </si>
  <si>
    <t>BZ-8-14-T32 Балочный зажим 8-14мм под трубу 32мм</t>
  </si>
  <si>
    <t>BZ-2-7-TD20 Балочный зажим 2-7мм под трубу 20мм двойной</t>
  </si>
  <si>
    <t>BZ-8-14-TD20 Балочный зажим 8-14мм под трубу 20мм двойной</t>
  </si>
  <si>
    <t>BZ-2-7-TD25 Балочный зажим 2-7мм под трубу 25мм двойной</t>
  </si>
  <si>
    <t>BZ-8-14-TD25 Балочный зажим 8-14мм под трубу 25мм двойной</t>
  </si>
  <si>
    <t>BZ-2-7-TD32 Балочный зажим 2-7мм под трубу 32мм двойной</t>
  </si>
  <si>
    <t>BZ-8-14-TD32 Балочный зажим 8-14мм под трубу 32мм двойной</t>
  </si>
  <si>
    <t>BZ-2-7-PL Балочный зажим 2-7мм с пластиной</t>
  </si>
  <si>
    <t>BZ-8-14-PL Балочный зажим 8-14мм с пластиной</t>
  </si>
  <si>
    <t>VBZ-1-5 Вертикальный балочный зажим 1-5мм</t>
  </si>
  <si>
    <t>VBZ-1-5-М6 Вертикальный балочный зажим с резьбой 1-5мм</t>
  </si>
  <si>
    <t>VBZ-1-5-M6-G Вертикальный балочный зажим 1-5мм с отгибом и резьбой М6</t>
  </si>
  <si>
    <t>VBZ-1-5-V6-10 Вертикальный балочный зажим 1-5мм с винтом М6х10</t>
  </si>
  <si>
    <t>VBZ-1-5-V6-10-G Вертикальный балочный зажим 1-5мм с отгибом и винтом М6*10</t>
  </si>
  <si>
    <t>VBZ-1-5-S Вертикальный балочный зажим 1-5мм под нейлоновую стяжку</t>
  </si>
  <si>
    <t>VBZ-1-5-SV Вертикальный балочный зажим 1-5мм под нейлоновую стяжку внутр</t>
  </si>
  <si>
    <t>VBZ-1-5-P Вертикальный балочный зажим 1-5мм под перфоленту</t>
  </si>
  <si>
    <t>VBZ-1-5-T20 Вертикальный балочный зажим 1-5мм под трубу 20мм</t>
  </si>
  <si>
    <t>VBZ-1-5-T25 Вертикальный балочный зажим 1-5мм под трубу 25мм</t>
  </si>
  <si>
    <t>VBZ-1-5-T32 Вертикальный балочный зажим 1-5мм под трубу 32мм</t>
  </si>
  <si>
    <t>VBZ-1-5-TD20 Вертикальный балочный зажим 1-5мм под трубу 20мм двойной</t>
  </si>
  <si>
    <t>VBZ-1-5-TD25 Вертикальный балочный зажим 1-5мм под трубу 25мм двойной</t>
  </si>
  <si>
    <t>VBZ-1-5-TD32 Вертикальный балочный зажим 1-5мм под трубу 32мм двойной</t>
  </si>
  <si>
    <t>Т-20 3ажим под трубу 20мм</t>
  </si>
  <si>
    <t>Т-25 3ажим под трубу 25мм</t>
  </si>
  <si>
    <t>Т-32 3ажим под трубу 32мм</t>
  </si>
  <si>
    <t>5.7 Система пружинного крепежа</t>
  </si>
  <si>
    <t>BZ-8-14-M6 Балочный зажим 8-14мм с резьбой М6</t>
  </si>
  <si>
    <t>BZ-2-7-M6-G Балочный зажим 2-7мм с отгибом и резьбой М6</t>
  </si>
  <si>
    <t>BZ-2-7-V6-10 Балочный зажим 2-7мм с винтом М6*9</t>
  </si>
  <si>
    <t>BZ-2-7-V6-10-G Балочный зажим 2-7мм с отгибом и винтом М6*9</t>
  </si>
  <si>
    <t>6.7 Профиль под канальную гайку (STRUT)</t>
  </si>
  <si>
    <t>6.6. Универсально-сборочные электромонтажные конструкции</t>
  </si>
  <si>
    <t>6.5 Полоса перфорированная</t>
  </si>
  <si>
    <t>6.4 Профиль монтажный Z-образный</t>
  </si>
  <si>
    <t>6.3 Профили монтажные L-образные</t>
  </si>
  <si>
    <t>6.2 Профили монтажные С-образные</t>
  </si>
  <si>
    <t>Страт профиль LP 41х41х1,5х3000</t>
  </si>
  <si>
    <t>Страт профиль LP 41х41х1,5х2900</t>
  </si>
  <si>
    <t>Страт профиль LP 41х41х1,5х2800</t>
  </si>
  <si>
    <t>Страт профиль LP 41х41х1,5х2700</t>
  </si>
  <si>
    <t>Страт профиль LP 41х41х1,5х2600</t>
  </si>
  <si>
    <t>Страт профиль LP 41х41х1,5х2500</t>
  </si>
  <si>
    <t>Страт профиль LP 41х41х1,5х2400</t>
  </si>
  <si>
    <t>Страт профиль LP 41х41х1,5х2300</t>
  </si>
  <si>
    <t>Страт профиль LP 41х41х1,5х2200</t>
  </si>
  <si>
    <t>Страт профиль LP 41х41х1,5х2100</t>
  </si>
  <si>
    <t>Страт профиль LP 41х41х1,5х2000</t>
  </si>
  <si>
    <t>Страт профиль LP 41х41х1,5х1900</t>
  </si>
  <si>
    <t>Страт профиль LP 41х41х1,5х1800</t>
  </si>
  <si>
    <t>Страт профиль LP 41х41х1,5х1700</t>
  </si>
  <si>
    <t>Страт профиль LP 41х41х1,5х1600</t>
  </si>
  <si>
    <t>Страт профиль LP 41х41х1,5х1500</t>
  </si>
  <si>
    <t>Страт профиль LP 41х41х1,5х1400</t>
  </si>
  <si>
    <t>Страт профиль LP 41х41х1,5х1300</t>
  </si>
  <si>
    <t>Страт профиль LP 41х41х1,5х1200</t>
  </si>
  <si>
    <t>Страт профиль LP 41х41х1,5х1100</t>
  </si>
  <si>
    <t>Страт профиль LP 41х41х1,5х1000</t>
  </si>
  <si>
    <t>Страт профиль LP 41х41х1,5х900</t>
  </si>
  <si>
    <t>Страт профиль LP 41х41х1,5х800</t>
  </si>
  <si>
    <t>Страт профиль LP 41х41х1,5х700</t>
  </si>
  <si>
    <t>Страт профиль LP 41х41х1,5х600</t>
  </si>
  <si>
    <t>Страт профиль LP 41х41х1,5х500</t>
  </si>
  <si>
    <t>Страт профиль LP 41х41х1,5х400</t>
  </si>
  <si>
    <t>Страт профиль LP 41х41х1,5х300</t>
  </si>
  <si>
    <t>Страт профиль MP 41х41х2,0х6000</t>
  </si>
  <si>
    <t>Страт профиль MP 41х41х2,0х3000</t>
  </si>
  <si>
    <t>Страт профиль MP 41х41х2,0х2900</t>
  </si>
  <si>
    <t>Страт профиль MP 41х41х2,0х2800</t>
  </si>
  <si>
    <t>Страт профиль MP 41х41х2,0х2700</t>
  </si>
  <si>
    <t>Страт профиль MP 41х41х2,0х2600</t>
  </si>
  <si>
    <t>Страт профиль MP 41х41х2,0х2500</t>
  </si>
  <si>
    <t>Страт профиль MP 41х41х2,0х2400</t>
  </si>
  <si>
    <t>Страт профиль MP 41х41х2,0х2300</t>
  </si>
  <si>
    <t>Страт профиль MP 41х41х2,0х2200</t>
  </si>
  <si>
    <t>Страт профиль MP 41х41х2,0х2100</t>
  </si>
  <si>
    <t>Страт профиль MP 41х41х2,0х2000</t>
  </si>
  <si>
    <t>Страт профиль MP 41х41х2,0х1900</t>
  </si>
  <si>
    <t>Страт профиль MP 41х41х2,0х1800</t>
  </si>
  <si>
    <t>Страт профиль MP 41х41х2,0х1700</t>
  </si>
  <si>
    <t>Страт профиль MP 41х41х2,0х1600</t>
  </si>
  <si>
    <t>Страт профиль MP 41х41х2,0х1500</t>
  </si>
  <si>
    <t>Страт профиль MP 41х41х2,0х1400</t>
  </si>
  <si>
    <t>Страт профиль MP 41х41х2,0х1300</t>
  </si>
  <si>
    <t>Страт профиль MP 41х41х2,0х1200</t>
  </si>
  <si>
    <t>Страт профиль MP 41х41х2,0х1100</t>
  </si>
  <si>
    <t>Страт профиль MP 41х41х2,0х1000</t>
  </si>
  <si>
    <t>Страт профиль MP 41х41х2,0х900</t>
  </si>
  <si>
    <t>Страт профиль MP 41х41х2,0х800</t>
  </si>
  <si>
    <t>Страт профиль MP 41х41х2,0х700</t>
  </si>
  <si>
    <t>Страт профиль MP 41х41х2,0х600</t>
  </si>
  <si>
    <t>Страт профиль MP 41х41х2,0х500</t>
  </si>
  <si>
    <t>Страт профиль MP 41х41х2,0х400</t>
  </si>
  <si>
    <t>Страт профиль MP 41х41х2,0х300</t>
  </si>
  <si>
    <t>Страт профиль SP 41х41х2,5х6000</t>
  </si>
  <si>
    <t>Страт профиль SP 41х41х2,5х3000</t>
  </si>
  <si>
    <t>Страт профиль SP 41х41х2,5х2900</t>
  </si>
  <si>
    <t>Страт профиль SP 41х41х2,5х2800</t>
  </si>
  <si>
    <t>Страт профиль SP 41х41х2,5х2700</t>
  </si>
  <si>
    <t>Страт профиль SP 41х41х2,5х2600</t>
  </si>
  <si>
    <t>Страт профиль SP 41х41х2,5х2500</t>
  </si>
  <si>
    <t>Страт профиль SP 41х41х2,5х2400</t>
  </si>
  <si>
    <t>Страт профиль SP 41х41х2,5х2300</t>
  </si>
  <si>
    <t>Страт профиль SP 41х41х2,5х2200</t>
  </si>
  <si>
    <t>Страт профиль SP 41х41х2,5х2100</t>
  </si>
  <si>
    <t>Страт профиль SP 41х41х2,5х2000</t>
  </si>
  <si>
    <t>Страт профиль SP 41х41х2,5х1900</t>
  </si>
  <si>
    <t>Страт профиль SP 41х41х2,5х1800</t>
  </si>
  <si>
    <t>Страт профиль SP 41х41х2,5х1700</t>
  </si>
  <si>
    <t>Страт профиль SP 41х41х2,5х1600</t>
  </si>
  <si>
    <t>Страт профиль SP 41х41х2,5х1500</t>
  </si>
  <si>
    <t>Страт профиль SP 41х41х2,5х1400</t>
  </si>
  <si>
    <t>Страт профиль SP 41х41х2,5х1300</t>
  </si>
  <si>
    <t>Страт профиль SP 41х41х2,5х1200</t>
  </si>
  <si>
    <t>Страт профиль SP 41х41х2,5х1100</t>
  </si>
  <si>
    <t>Страт профиль SP 41х41х2,5х1000</t>
  </si>
  <si>
    <t>Страт профиль SP 41х41х2,5х900</t>
  </si>
  <si>
    <t>Страт профиль SP 41х41х2,5х800</t>
  </si>
  <si>
    <t>Страт профиль SP 41х41х2,5х700</t>
  </si>
  <si>
    <t>Страт профиль SP 41х41х2,5х600</t>
  </si>
  <si>
    <t>Страт профиль SP 41х41х2,5х500</t>
  </si>
  <si>
    <t>Страт профиль SP 41х41х2,5х400</t>
  </si>
  <si>
    <t>Страт профиль SP 41х41х2,5х300</t>
  </si>
  <si>
    <t>Страт профиль двойной LPD 41х41х1,5х6000</t>
  </si>
  <si>
    <t>Страт профиль двойной LPD 41х41х1,5х3000</t>
  </si>
  <si>
    <t>Страт профиль двойной LPD 41х41х1,5х2900</t>
  </si>
  <si>
    <t>Страт профиль двойной LPD 41х41х1,5х2800</t>
  </si>
  <si>
    <t>Страт профиль двойной LPD 41х41х1,5х2700</t>
  </si>
  <si>
    <t>Страт профиль двойной LPD 41х41х1,5х2600</t>
  </si>
  <si>
    <t>Страт профиль двойной LPD 41х41х1,5х2500</t>
  </si>
  <si>
    <t>Страт профиль двойной LPD 41х41х1,5х2400</t>
  </si>
  <si>
    <t>Страт профиль двойной LPD 41х41х1,5х2300</t>
  </si>
  <si>
    <t>Страт профиль двойной LPD 41х41х1,5х2200</t>
  </si>
  <si>
    <t>Страт профиль двойной LPD 41х41х1,5х2100</t>
  </si>
  <si>
    <t>Страт профиль двойной LPD 41х41х1,5х2000</t>
  </si>
  <si>
    <t>Страт профиль двойной LPD 41х41х1,5х1900</t>
  </si>
  <si>
    <t>Страт профиль двойной LPD 41х41х1,5х1800</t>
  </si>
  <si>
    <t>Страт профиль двойной LPD 41х41х1,5х1700</t>
  </si>
  <si>
    <t>Страт профиль двойной LPD 41х41х1,5х1600</t>
  </si>
  <si>
    <t>Страт профиль двойной LPD 41х41х1,5х1500</t>
  </si>
  <si>
    <t>Страт профиль двойной LPD 41х41х1,5х1400</t>
  </si>
  <si>
    <t>Страт профиль двойной LPD 41х41х1,5х1300</t>
  </si>
  <si>
    <t>Страт профиль двойной LPD 41х41х1,5х1200</t>
  </si>
  <si>
    <t>Страт профиль двойной LPD 41х41х1,5х1100</t>
  </si>
  <si>
    <t>Страт профиль двойной LPD 41х41х1,5х1000</t>
  </si>
  <si>
    <t>Страт профиль двойной LPD 41х41х1,5х900</t>
  </si>
  <si>
    <t>Страт профиль двойной LPD 41х41х1,5х800</t>
  </si>
  <si>
    <t>Страт профиль двойной LPD 41х41х1,5х700</t>
  </si>
  <si>
    <t>Страт профиль двойной LPD 41х41х1,5х600</t>
  </si>
  <si>
    <t>Страт профиль двойной LPD 41х41х1,5х500</t>
  </si>
  <si>
    <t>Страт профиль двойной LPD 41х41х1,5х400</t>
  </si>
  <si>
    <t>Страт профиль двойной LPD 41х41х1,5х300</t>
  </si>
  <si>
    <t>Страт профиль двойной MPD 41х41х2,0х6000</t>
  </si>
  <si>
    <t>Страт профиль двойной MPD 41х41х2,0х3000</t>
  </si>
  <si>
    <t>Страт профиль двойной MPD 41х41х2,0х2900</t>
  </si>
  <si>
    <t>Страт профиль двойной MPD 41х41х2,0х2800</t>
  </si>
  <si>
    <t>Страт профиль двойной MPD 41х41х2,0х2700</t>
  </si>
  <si>
    <t>Страт профиль двойной MPD 41х41х2,0х2600</t>
  </si>
  <si>
    <t>Страт профиль двойной MPD 41х41х2,0х2500</t>
  </si>
  <si>
    <t>Страт профиль двойной MPD 41х41х2,0х2400</t>
  </si>
  <si>
    <t>Страт профиль двойной MPD 41х41х2,0х2300</t>
  </si>
  <si>
    <t>Страт профиль двойной MPD 41х41х2,0х2200</t>
  </si>
  <si>
    <t>Страт профиль двойной MPD 41х41х2,0х2100</t>
  </si>
  <si>
    <t>Страт профиль двойной MPD 41х41х2,0х2000</t>
  </si>
  <si>
    <t>Страт профиль двойной MPD 41х41х2,0х1900</t>
  </si>
  <si>
    <t>Страт профиль двойной MPD 41х41х2,0х1800</t>
  </si>
  <si>
    <t>Страт профиль двойной MPD 41х41х2,0х1700</t>
  </si>
  <si>
    <t>Страт профиль двойной MPD 41х41х2,0х1600</t>
  </si>
  <si>
    <t>Страт профиль двойной MPD 41х41х2,0х1500</t>
  </si>
  <si>
    <t>Страт профиль двойной MPD 41х41х2,0х1400</t>
  </si>
  <si>
    <t>Страт профиль двойной MPD 41х41х2,0х1300</t>
  </si>
  <si>
    <t>Страт профиль двойной MPD 41х41х2,0х1200</t>
  </si>
  <si>
    <t>Страт профиль двойной MPD 41х41х2,0х1100</t>
  </si>
  <si>
    <t>Страт профиль двойной MPD 41х41х2,0х1000</t>
  </si>
  <si>
    <t>Страт профиль двойной MPD 41х41х2,0х900</t>
  </si>
  <si>
    <t>Страт профиль двойной MPD 41х41х2,0х800</t>
  </si>
  <si>
    <t>Страт профиль двойной MPD 41х41х2,0х700</t>
  </si>
  <si>
    <t>Страт профиль двойной MPD 41х41х2,0х600</t>
  </si>
  <si>
    <t>Страт профиль двойной MPD 41х41х2,0х500</t>
  </si>
  <si>
    <t>Страт профиль двойной MPD 41х41х2,0х400</t>
  </si>
  <si>
    <t>Страт профиль двойной MPD 41х41х2,0х300</t>
  </si>
  <si>
    <t>Страт профиль двойной SPD 41х41х2,5х6000</t>
  </si>
  <si>
    <t>Страт профиль двойной SPD 41х41х2,5х3000</t>
  </si>
  <si>
    <t>Страт профиль двойной SPD 41х41х2,5х2900</t>
  </si>
  <si>
    <t>Страт профиль двойной SPD 41х41х2,5х2800</t>
  </si>
  <si>
    <t>Страт профиль двойной SPD 41х41х2,5х2700</t>
  </si>
  <si>
    <t>Страт профиль двойной SPD 41х41х2,5х2600</t>
  </si>
  <si>
    <t>Страт профиль двойной SPD 41х41х2,5х2500</t>
  </si>
  <si>
    <t>Страт профиль двойной SPD 41х41х2,5х2400</t>
  </si>
  <si>
    <t>Страт профиль двойной SPD 41х41х2,5х2300</t>
  </si>
  <si>
    <t>Страт профиль двойной SPD 41х41х2,5х2200</t>
  </si>
  <si>
    <t>Страт профиль двойной SPD 41х41х2,5х2100</t>
  </si>
  <si>
    <t>Страт профиль двойной SPD 41х41х2,5х2000</t>
  </si>
  <si>
    <t>Страт профиль двойной SPD 41х41х2,5х1900</t>
  </si>
  <si>
    <t>Страт профиль двойной SPD 41х41х2,5х1800</t>
  </si>
  <si>
    <t>Страт профиль двойной SPD 41х41х2,5х1700</t>
  </si>
  <si>
    <t>Страт профиль двойной SPD 41х41х2,5х1600</t>
  </si>
  <si>
    <t>Страт профиль двойной SPD 41х41х2,5х1500</t>
  </si>
  <si>
    <t>Страт профиль двойной SPD 41х41х2,5х1400</t>
  </si>
  <si>
    <t>Страт профиль двойной SPD 41х41х2,5х1300</t>
  </si>
  <si>
    <t>Страт профиль двойной SPD 41х41х2,5х1200</t>
  </si>
  <si>
    <t>Страт профиль двойной SPD 41х41х2,5х1100</t>
  </si>
  <si>
    <t>Страт профиль двойной SPD 41х41х2,5х1000</t>
  </si>
  <si>
    <t>Страт профиль двойной SPD 41х41х2,5х900</t>
  </si>
  <si>
    <t>Страт профиль двойной SPD 41х41х2,5х800</t>
  </si>
  <si>
    <t>Страт профиль двойной SPD 41х41х2,5х700</t>
  </si>
  <si>
    <t>Страт профиль двойной SPD 41х41х2,5х600</t>
  </si>
  <si>
    <t>Страт профиль двойной SPD 41х41х2,5х500</t>
  </si>
  <si>
    <t>Страт профиль двойной SPD 41х41х2,5х400</t>
  </si>
  <si>
    <t>Страт профиль двойной SPD 41х41х2,5х300</t>
  </si>
  <si>
    <t>Страт профиль LP 41х21х1,5х6000</t>
  </si>
  <si>
    <t>Страт профиль LP 41х21х1,5х3000</t>
  </si>
  <si>
    <t>Страт профиль LP 41х21х1,5х2900</t>
  </si>
  <si>
    <t>Страт профиль LP 41х21х1,5х2800</t>
  </si>
  <si>
    <t>Страт профиль LP 41х21х1,5х2700</t>
  </si>
  <si>
    <t>Страт профиль LP 41х21х1,5х2600</t>
  </si>
  <si>
    <t>Страт профиль LP 41х21х1,5х2500</t>
  </si>
  <si>
    <t>Страт профиль LP 41х21х1,5х2400</t>
  </si>
  <si>
    <t>Страт профиль LP 41х21х1,5х2300</t>
  </si>
  <si>
    <t>Страт профиль LP 41х21х1,5х2200</t>
  </si>
  <si>
    <t>Страт профиль LP 41х21х1,5х2100</t>
  </si>
  <si>
    <t>Страт профиль LP 41х21х1,5х2000</t>
  </si>
  <si>
    <t>Страт профиль LP 41х21х1,5х1900</t>
  </si>
  <si>
    <t>Страт профиль LP 41х21х1,5х1800</t>
  </si>
  <si>
    <t>Страт профиль LP 41х21х1,5х1700</t>
  </si>
  <si>
    <t>Страт профиль LP 41х21х1,5х1600</t>
  </si>
  <si>
    <t>Страт профиль LP 41х21х1,5х1500</t>
  </si>
  <si>
    <t>Страт профиль LP 41х21х1,5х1400</t>
  </si>
  <si>
    <t>Страт профиль LP 41х21х1,5х1300</t>
  </si>
  <si>
    <t>Страт профиль LP 41х21х1,5х1200</t>
  </si>
  <si>
    <t>Страт профиль LP 41х21х1,5х1100</t>
  </si>
  <si>
    <t>Страт профиль LP 41х21х1,5х1000</t>
  </si>
  <si>
    <t>Страт профиль LP 41х21х1,5х900</t>
  </si>
  <si>
    <t>Страт профиль LP 41х21х1,5х800</t>
  </si>
  <si>
    <t>Страт профиль LP 41х21х1,5х700</t>
  </si>
  <si>
    <t>Страт профиль LP 41х21х1,5х600</t>
  </si>
  <si>
    <t>Страт профиль LP 41х21х1,5х500</t>
  </si>
  <si>
    <t>Страт профиль LP 41х21х1,5х400</t>
  </si>
  <si>
    <t>Страт профиль LP 41х21х1,5х300</t>
  </si>
  <si>
    <t>Страт профиль MP 41х21х2,0х6000</t>
  </si>
  <si>
    <t>Страт профиль MP 41х21х2,0х3000</t>
  </si>
  <si>
    <t>Страт профиль MP 41х21х2,0х2900</t>
  </si>
  <si>
    <t>Страт профиль MP 41х21х2,0х2800</t>
  </si>
  <si>
    <t>Страт профиль MP 41х21х2,0х2700</t>
  </si>
  <si>
    <t>Страт профиль MP 41х21х2,0х2600</t>
  </si>
  <si>
    <t>Страт профиль MP 41х21х2,0х2500</t>
  </si>
  <si>
    <t>Страт профиль MP 41х21х2,0х2400</t>
  </si>
  <si>
    <t>Страт профиль MP 41х21х2,0х2300</t>
  </si>
  <si>
    <t>Страт профиль MP 41х21х2,0х2200</t>
  </si>
  <si>
    <t>Страт профиль MP 41х21х2,0х2100</t>
  </si>
  <si>
    <t>Страт профиль MP 41х21х2,0х2000</t>
  </si>
  <si>
    <t>Страт профиль MP 41х21х2,0х1900</t>
  </si>
  <si>
    <t>Страт профиль MP 41х21х2,0х1800</t>
  </si>
  <si>
    <t>Страт профиль MP 41х21х2,0х1700</t>
  </si>
  <si>
    <t>Страт профиль MP 41х21х2,0х1600</t>
  </si>
  <si>
    <t>Страт профиль MP 41х21х2,0х1500</t>
  </si>
  <si>
    <t>Страт профиль MP 41х21х2,0х1400</t>
  </si>
  <si>
    <t>Страт профиль MP 41х21х2,0х1300</t>
  </si>
  <si>
    <t>Страт профиль MP 41х21х2,0х1200</t>
  </si>
  <si>
    <t>Страт профиль MP 41х21х2,0х1100</t>
  </si>
  <si>
    <t>Страт профиль MP 41х21х2,0х1000</t>
  </si>
  <si>
    <t>Страт профиль MP 41х21х2,0х900</t>
  </si>
  <si>
    <t>Страт профиль MP 41х21х2,0х800</t>
  </si>
  <si>
    <t>Страт профиль MP 41х21х2,0х700</t>
  </si>
  <si>
    <t>Страт профиль MP 41х21х2,0х600</t>
  </si>
  <si>
    <t>Страт профиль MP 41х21х2,0х500</t>
  </si>
  <si>
    <t>Страт профиль MP 41х21х2,0х400</t>
  </si>
  <si>
    <t>Страт профиль MP 41х21х2,0х300</t>
  </si>
  <si>
    <t>Страт профиль SP 41х21х2,5х6000</t>
  </si>
  <si>
    <t>Страт профиль SP 41х21х2,5х3000</t>
  </si>
  <si>
    <t>Страт профиль SP 41х21х2,5х2900</t>
  </si>
  <si>
    <t>Страт профиль SP 41х21х2,5х2800</t>
  </si>
  <si>
    <t>Страт профиль SP 41х21х2,5х2700</t>
  </si>
  <si>
    <t>Страт профиль SP 41х21х2,5х2600</t>
  </si>
  <si>
    <t>Страт профиль SP 41х21х2,5х2500</t>
  </si>
  <si>
    <t>Страт профиль SP 41х21х2,5х2400</t>
  </si>
  <si>
    <t>Страт профиль SP 41х21х2,5х2300</t>
  </si>
  <si>
    <t>Страт профиль SP 41х21х2,5х2200</t>
  </si>
  <si>
    <t>Страт профиль SP 41х21х2,5х2100</t>
  </si>
  <si>
    <t>Страт профиль SP 41х21х2,5х2000</t>
  </si>
  <si>
    <t>Страт профиль SP 41х21х2,5х1900</t>
  </si>
  <si>
    <t>Страт профиль SP 41х21х2,5х1800</t>
  </si>
  <si>
    <t>Страт профиль SP 41х21х2,5х1700</t>
  </si>
  <si>
    <t>Страт профиль SP 41х21х2,5х1600</t>
  </si>
  <si>
    <t>Страт профиль SP 41х21х2,5х1500</t>
  </si>
  <si>
    <t>Страт профиль SP 41х21х2,5х1400</t>
  </si>
  <si>
    <t>Страт профиль SP 41х21х2,5х1300</t>
  </si>
  <si>
    <t>Страт профиль SP 41х21х2,5х1200</t>
  </si>
  <si>
    <t>Страт профиль SP 41х21х2,5х1100</t>
  </si>
  <si>
    <t>Страт профиль SP 41х21х2,5х1000</t>
  </si>
  <si>
    <t>Страт профиль SP 41х21х2,5х900</t>
  </si>
  <si>
    <t>Страт профиль SP 41х21х2,5х800</t>
  </si>
  <si>
    <t>Страт профиль SP 41х21х2,5х700</t>
  </si>
  <si>
    <t>Страт профиль SP 41х21х2,5х600</t>
  </si>
  <si>
    <t>Страт профиль SP 41х21х2,5х500</t>
  </si>
  <si>
    <t>Страт профиль SP 41х21х2,5х400</t>
  </si>
  <si>
    <t>Страт профиль SP 41х21х2,5х300</t>
  </si>
  <si>
    <t>Страт профиль двойной LPD 41х21х1,5х6000</t>
  </si>
  <si>
    <t>Страт профиль двойной LPD 41х21х1,5х3000</t>
  </si>
  <si>
    <t>Страт профиль двойной LPD 41х21х1,5х2900</t>
  </si>
  <si>
    <t>Страт профиль двойной LPD 41х21х1,5х2800</t>
  </si>
  <si>
    <t>Страт профиль двойной LPD 41х21х1,5х2700</t>
  </si>
  <si>
    <t>Страт профиль двойной LPD 41х21х1,5х2600</t>
  </si>
  <si>
    <t>Страт профиль двойной LPD 41х21х1,5х2500</t>
  </si>
  <si>
    <t>Страт профиль двойной LPD 41х21х1,5х2400</t>
  </si>
  <si>
    <t>Страт профиль двойной LPD 41х21х1,5х2300</t>
  </si>
  <si>
    <t>Страт профиль двойной LPD 41х21х1,5х2200</t>
  </si>
  <si>
    <t>Страт профиль двойной LPD 41х21х1,5х2100</t>
  </si>
  <si>
    <t>Страт профиль двойной LPD 41х21х1,5х2000</t>
  </si>
  <si>
    <t>Страт профиль двойной LPD 41х21х1,5х1900</t>
  </si>
  <si>
    <t>Страт профиль двойной LPD 41х21х1,5х1800</t>
  </si>
  <si>
    <t>Страт профиль двойной LPD 41х21х1,5х1700</t>
  </si>
  <si>
    <t>Страт профиль двойной LPD 41х21х1,5х1600</t>
  </si>
  <si>
    <t>Страт профиль двойной LPD 41х21х1,5х1500</t>
  </si>
  <si>
    <t>Страт профиль двойной LPD 41х21х1,5х1400</t>
  </si>
  <si>
    <t>Страт профиль двойной LPD 41х21х1,5х1300</t>
  </si>
  <si>
    <t>Страт профиль двойной LPD 41х21х1,5х1200</t>
  </si>
  <si>
    <t>Страт профиль двойной LPD 41х21х1,5х1100</t>
  </si>
  <si>
    <t>Страт профиль двойной LPD 41х21х1,5х1000</t>
  </si>
  <si>
    <t>Страт профиль двойной LPD 41х21х1,5х900</t>
  </si>
  <si>
    <t>Страт профиль двойной LPD 41х21х1,5х800</t>
  </si>
  <si>
    <t>Страт профиль двойной LPD 41х21х1,5х700</t>
  </si>
  <si>
    <t>Страт профиль двойной LPD 41х21х1,5х600</t>
  </si>
  <si>
    <t>Страт профиль двойной LPD 41х21х1,5х500</t>
  </si>
  <si>
    <t>Страт профиль двойной LPD 41х21х1,5х400</t>
  </si>
  <si>
    <t>Страт профиль двойной LPD 41х21х1,5х300</t>
  </si>
  <si>
    <t>Страт профиль двойной MPD 41х21х2,0х6000</t>
  </si>
  <si>
    <t>Страт профиль двойной MPD 41х21х2,0х3000</t>
  </si>
  <si>
    <t>Страт профиль двойной MPD 41х21х2,0х2900</t>
  </si>
  <si>
    <t>Страт профиль двойной MPD 41х21х2,0х2800</t>
  </si>
  <si>
    <t>Страт профиль двойной MPD 41х21х2,0х2700</t>
  </si>
  <si>
    <t>Страт профиль двойной MPD 41х21х2,0х2600</t>
  </si>
  <si>
    <t>Страт профиль двойной MPD 41х21х2,0х2500</t>
  </si>
  <si>
    <t>Страт профиль двойной MPD 41х21х2,0х2400</t>
  </si>
  <si>
    <t>Страт профиль двойной MPD 41х21х2,0х2300</t>
  </si>
  <si>
    <t>Страт профиль двойной MPD 41х21х2,0х2200</t>
  </si>
  <si>
    <t>Страт профиль двойной MPD 41х21х2,0х2100</t>
  </si>
  <si>
    <t>Страт профиль двойной MPD 41х21х2,0х2000</t>
  </si>
  <si>
    <t>Страт профиль двойной MPD 41х21х2,0х1900</t>
  </si>
  <si>
    <t>Страт профиль двойной MPD 41х21х2,0х1800</t>
  </si>
  <si>
    <t>Страт профиль двойной MPD 41х21х2,0х1700</t>
  </si>
  <si>
    <t>Страт профиль двойной MPD 41х21х2,0х1600</t>
  </si>
  <si>
    <t>Страт профиль двойной MPD 41х21х2,0х1500</t>
  </si>
  <si>
    <t>Страт профиль двойной MPD 41х21х2,0х1400</t>
  </si>
  <si>
    <t>Страт профиль двойной MPD 41х21х2,0х1300</t>
  </si>
  <si>
    <t>Страт профиль двойной MPD 41х21х2,0х1200</t>
  </si>
  <si>
    <t>Страт профиль двойной MPD 41х21х2,0х1100</t>
  </si>
  <si>
    <t>Страт профиль двойной MPD 41х21х2,0х1000</t>
  </si>
  <si>
    <t>Страт профиль двойной MPD 41х21х2,0х900</t>
  </si>
  <si>
    <t>Страт профиль двойной MPD 41х21х2,0х800</t>
  </si>
  <si>
    <t>Страт профиль двойной MPD 41х21х2,0х700</t>
  </si>
  <si>
    <t>Страт профиль двойной MPD 41х21х2,0х600</t>
  </si>
  <si>
    <t>Страт профиль двойной MPD 41х21х2,0х500</t>
  </si>
  <si>
    <t>Страт профиль двойной MPD 41х21х2,0х400</t>
  </si>
  <si>
    <t>Страт профиль двойной MPD 41х21х2,0х300</t>
  </si>
  <si>
    <t>Страт профиль двойной SPD 41х21х2,5х6000</t>
  </si>
  <si>
    <t>Страт профиль двойной SPD 41х21х2,5х3000</t>
  </si>
  <si>
    <t>Страт профиль двойной SPD 41х21х2,5х2900</t>
  </si>
  <si>
    <t>Страт профиль двойной SPD 41х21х2,5х2800</t>
  </si>
  <si>
    <t>Страт профиль двойной SPD 41х21х2,5х2700</t>
  </si>
  <si>
    <t>Страт профиль двойной SPD 41х21х2,5х2600</t>
  </si>
  <si>
    <t>Страт профиль двойной SPD 41х21х2,5х2500</t>
  </si>
  <si>
    <t>Страт профиль двойной SPD 41х21х2,5х2400</t>
  </si>
  <si>
    <t>Страт профиль двойной SPD 41х21х2,5х2300</t>
  </si>
  <si>
    <t>Страт профиль двойной SPD 41х21х2,5х2200</t>
  </si>
  <si>
    <t>Страт профиль двойной SPD 41х21х2,5х2100</t>
  </si>
  <si>
    <t>Страт профиль двойной SPD 41х21х2,5х2000</t>
  </si>
  <si>
    <t>Страт профиль двойной SPD 41х21х2,5х1900</t>
  </si>
  <si>
    <t>Страт профиль двойной SPD 41х21х2,5х1800</t>
  </si>
  <si>
    <t>Страт профиль двойной SPD 41х21х2,5х1700</t>
  </si>
  <si>
    <t>Страт профиль двойной SPD 41х21х2,5х1600</t>
  </si>
  <si>
    <t>Страт профиль двойной SPD 41х21х2,5х1500</t>
  </si>
  <si>
    <t>Страт профиль двойной SPD 41х21х2,5х1400</t>
  </si>
  <si>
    <t>Страт профиль двойной SPD 41х21х2,5х1300</t>
  </si>
  <si>
    <t>Страт профиль двойной SPD 41х21х2,5х1200</t>
  </si>
  <si>
    <t>Страт профиль двойной SPD 41х21х2,5х1100</t>
  </si>
  <si>
    <t>Страт профиль двойной SPD 41х21х2,5х1000</t>
  </si>
  <si>
    <t>Страт профиль двойной SPD 41х21х2,5х900</t>
  </si>
  <si>
    <t>Страт профиль двойной SPD 41х21х2,5х800</t>
  </si>
  <si>
    <t>Страт профиль двойной SPD 41х21х2,5х700</t>
  </si>
  <si>
    <t>Страт профиль двойной SPD 41х21х2,5х600</t>
  </si>
  <si>
    <t>Страт профиль двойной SPD 41х21х2,5х500</t>
  </si>
  <si>
    <t>Страт профиль двойной SPD 41х21х2,5х400</t>
  </si>
  <si>
    <t>Страт профиль двойной SPD 41х21х2,5х300</t>
  </si>
  <si>
    <t>Страт профиль LP 41х41х1,5х6000, горячий цинк</t>
  </si>
  <si>
    <t>Страт профиль LP 41х41х1,5х3000, горячий цинк</t>
  </si>
  <si>
    <t>Страт профиль LP 41х41х1,5х2900, горячий цинк</t>
  </si>
  <si>
    <t>Страт профиль LP 41х41х1,5х2800, горячий цинк</t>
  </si>
  <si>
    <t>Страт профиль LP 41х41х1,5х2700, горячий цинк</t>
  </si>
  <si>
    <t>Страт профиль LP 41х41х1,5х2600, горячий цинк</t>
  </si>
  <si>
    <t>Страт профиль LP 41х41х1,5х2500, горячий цинк</t>
  </si>
  <si>
    <t>Страт профиль LP 41х41х1,5х2400, горячий цинк</t>
  </si>
  <si>
    <t>Страт профиль LP 41х41х1,5х2300, горячий цинк</t>
  </si>
  <si>
    <t>Страт профиль LP 41х41х1,5х2200, горячий цинк</t>
  </si>
  <si>
    <t>Страт профиль LP 41х41х1,5х2100, горячий цинк</t>
  </si>
  <si>
    <t>Страт профиль LP 41х41х1,5х2000, горячий цинк</t>
  </si>
  <si>
    <t>Страт профиль LP 41х41х1,5х1900, горячий цинк</t>
  </si>
  <si>
    <t>Страт профиль LP 41х41х1,5х1800, горячий цинк</t>
  </si>
  <si>
    <t>Страт профиль LP 41х41х1,5х1700, горячий цинк</t>
  </si>
  <si>
    <t>Страт профиль LP 41х41х1,5х1600, горячий цинк</t>
  </si>
  <si>
    <t>Страт профиль LP 41х41х1,5х1500, горячий цинк</t>
  </si>
  <si>
    <t>Страт профиль LP 41х41х1,5х1400, горячий цинк</t>
  </si>
  <si>
    <t>Страт профиль LP 41х41х1,5х1300, горячий цинк</t>
  </si>
  <si>
    <t>Страт профиль LP 41х41х1,5х1200, горячий цинк</t>
  </si>
  <si>
    <t>Страт профиль LP 41х41х1,5х1100, горячий цинк</t>
  </si>
  <si>
    <t>Страт профиль LP 41х41х1,5х1000, горячий цинк</t>
  </si>
  <si>
    <t>Страт профиль LP 41х41х1,5х900, горячий цинк</t>
  </si>
  <si>
    <t>Страт профиль LP 41х41х1,5х800, горячий цинк</t>
  </si>
  <si>
    <t>Страт профиль LP 41х41х1,5х700, горячий цинк</t>
  </si>
  <si>
    <t>Страт профиль LP 41х41х1,5х600, горячий цинк</t>
  </si>
  <si>
    <t>Страт профиль LP 41х41х1,5х500, горячий цинк</t>
  </si>
  <si>
    <t>Страт профиль LP 41х41х1,5х400, горячий цинк</t>
  </si>
  <si>
    <t>Страт профиль LP 41х41х1,5х300, горячий цинк</t>
  </si>
  <si>
    <t>Страт профиль MP 41х41х2,0х6000, горячий цинк</t>
  </si>
  <si>
    <t>Страт профиль MP 41х41х2,0х3000, горячий цинк</t>
  </si>
  <si>
    <t>Страт профиль MP 41х41х2,0х2900, горячий цинк</t>
  </si>
  <si>
    <t>Страт профиль MP 41х41х2,0х2800, горячий цинк</t>
  </si>
  <si>
    <t>Страт профиль MP 41х41х2,0х2700, горячий цинк</t>
  </si>
  <si>
    <t>Страт профиль MP 41х41х2,0х2600, горячий цинк</t>
  </si>
  <si>
    <t>Страт профиль MP 41х41х2,0х2500, горячий цинк</t>
  </si>
  <si>
    <t>Страт профиль MP 41х41х2,0х2400, горячий цинк</t>
  </si>
  <si>
    <t>Страт профиль MP 41х41х2,0х2300, горячий цинк</t>
  </si>
  <si>
    <t>Страт профиль MP 41х41х2,0х2200, горячий цинк</t>
  </si>
  <si>
    <t>Страт профиль MP 41х41х2,0х2100, горячий цинк</t>
  </si>
  <si>
    <t>Страт профиль MP 41х41х2,0х2000, горячий цинк</t>
  </si>
  <si>
    <t>Страт профиль MP 41х41х2,0х1900, горячий цинк</t>
  </si>
  <si>
    <t>Страт профиль MP 41х41х2,0х1800, горячий цинк</t>
  </si>
  <si>
    <t>Страт профиль MP 41х41х2,0х1700, горячий цинк</t>
  </si>
  <si>
    <t>Страт профиль MP 41х41х2,0х1600, горячий цинк</t>
  </si>
  <si>
    <t>Страт профиль MP 41х41х2,0х1500, горячий цинк</t>
  </si>
  <si>
    <t>Страт профиль MP 41х41х2,0х1400, горячий цинк</t>
  </si>
  <si>
    <t>Страт профиль MP 41х41х2,0х1300, горячий цинк</t>
  </si>
  <si>
    <t>Страт профиль MP 41х41х2,0х1200, горячий цинк</t>
  </si>
  <si>
    <t>Страт профиль MP 41х41х2,0х1100, горячий цинк</t>
  </si>
  <si>
    <t>Страт профиль MP 41х41х2,0х1000, горячий цинк</t>
  </si>
  <si>
    <t>Страт профиль MP 41х41х2,0х900, горячий цинк</t>
  </si>
  <si>
    <t>Страт профиль MP 41х41х2,0х800, горячий цинк</t>
  </si>
  <si>
    <t>Страт профиль MP 41х41х2,0х700, горячий цинк</t>
  </si>
  <si>
    <t>Страт профиль MP 41х41х2,0х600, горячий цинк</t>
  </si>
  <si>
    <t>Страт профиль MP 41х41х2,0х500, горячий цинк</t>
  </si>
  <si>
    <t>Страт профиль MP 41х41х2,0х400, горячий цинк</t>
  </si>
  <si>
    <t>Страт профиль MP 41х41х2,0х300, горячий цинк</t>
  </si>
  <si>
    <t>Страт профиль SP 41х41х2,5х6000, горячий цинк</t>
  </si>
  <si>
    <t>Страт профиль SP 41х41х2,5х3000, горячий цинк</t>
  </si>
  <si>
    <t>Страт профиль SP 41х41х2,5х2900, горячий цинк</t>
  </si>
  <si>
    <t>Страт профиль SP 41х41х2,5х2800, горячий цинк</t>
  </si>
  <si>
    <t>Страт профиль SP 41х41х2,5х2700, горячий цинк</t>
  </si>
  <si>
    <t>Страт профиль SP 41х41х2,5х2600, горячий цинк</t>
  </si>
  <si>
    <t>Страт профиль SP 41х41х2,5х2500, горячий цинк</t>
  </si>
  <si>
    <t>Страт профиль SP 41х41х2,5х2400, горячий цинк</t>
  </si>
  <si>
    <t>Страт профиль SP 41х41х2,5х2300, горячий цинк</t>
  </si>
  <si>
    <t>Страт профиль SP 41х41х2,5х2200, горячий цинк</t>
  </si>
  <si>
    <t>Страт профиль SP 41х41х2,5х2100, горячий цинк</t>
  </si>
  <si>
    <t>Страт профиль SP 41х41х2,5х2000, горячий цинк</t>
  </si>
  <si>
    <t>Страт профиль SP 41х41х2,5х1900, горячий цинк</t>
  </si>
  <si>
    <t>Страт профиль SP 41х41х2,5х1800, горячий цинк</t>
  </si>
  <si>
    <t>Страт профиль SP 41х41х2,5х1700, горячий цинк</t>
  </si>
  <si>
    <t>Страт профиль SP 41х41х2,5х1600, горячий цинк</t>
  </si>
  <si>
    <t>Страт профиль SP 41х41х2,5х1500, горячий цинк</t>
  </si>
  <si>
    <t>Страт профиль SP 41х41х2,5х1400, горячий цинк</t>
  </si>
  <si>
    <t>Страт профиль SP 41х41х2,5х1300, горячий цинк</t>
  </si>
  <si>
    <t>Страт профиль SP 41х41х2,5х1200, горячий цинк</t>
  </si>
  <si>
    <t>Страт профиль SP 41х41х2,5х1100, горячий цинк</t>
  </si>
  <si>
    <t>Страт профиль SP 41х41х2,5х1000, горячий цинк</t>
  </si>
  <si>
    <t>Страт профиль SP 41х41х2,5х900, горячий цинк</t>
  </si>
  <si>
    <t>Страт профиль SP 41х41х2,5х800, горячий цинк</t>
  </si>
  <si>
    <t>Страт профиль SP 41х41х2,5х700, горячий цинк</t>
  </si>
  <si>
    <t>Страт профиль SP 41х41х2,5х600, горячий цинк</t>
  </si>
  <si>
    <t>Страт профиль SP 41х41х2,5х500, горячий цинк</t>
  </si>
  <si>
    <t>Страт профиль SP 41х41х2,5х400, горячий цинк</t>
  </si>
  <si>
    <t>Страт профиль SP 41х41х2,5х300, горячий цинк</t>
  </si>
  <si>
    <t>Страт профиль двойной LPD 41х41х1,5х6000, горячий цинк</t>
  </si>
  <si>
    <t>Страт профиль двойной LPD 41х41х1,5х3000, горячий цинк</t>
  </si>
  <si>
    <t>Страт профиль двойной LPD 41х41х1,5х2900, горячий цинк</t>
  </si>
  <si>
    <t>Страт профиль двойной LPD 41х41х1,5х2800, горячий цинк</t>
  </si>
  <si>
    <t>Страт профиль двойной LPD 41х41х1,5х2700, горячий цинк</t>
  </si>
  <si>
    <t>Страт профиль двойной LPD 41х41х1,5х2600, горячий цинк</t>
  </si>
  <si>
    <t>Страт профиль двойной LPD 41х41х1,5х2500, горячий цинк</t>
  </si>
  <si>
    <t>Страт профиль двойной LPD 41х41х1,5х2400, горячий цинк</t>
  </si>
  <si>
    <t>Страт профиль двойной LPD 41х41х1,5х2300, горячий цинк</t>
  </si>
  <si>
    <t>Страт профиль двойной LPD 41х41х1,5х2200, горячий цинк</t>
  </si>
  <si>
    <t>Страт профиль двойной LPD 41х41х1,5х2100, горячий цинк</t>
  </si>
  <si>
    <t>Страт профиль двойной LPD 41х41х1,5х2000, горячий цинк</t>
  </si>
  <si>
    <t>Страт профиль двойной LPD 41х41х1,5х1900, горячий цинк</t>
  </si>
  <si>
    <t>Страт профиль двойной LPD 41х41х1,5х1800, горячий цинк</t>
  </si>
  <si>
    <t>Страт профиль двойной LPD 41х41х1,5х1700, горячий цинк</t>
  </si>
  <si>
    <t>Страт профиль двойной LPD 41х41х1,5х1600, горячий цинк</t>
  </si>
  <si>
    <t>Страт профиль двойной LPD 41х41х1,5х1500, горячий цинк</t>
  </si>
  <si>
    <t>Страт профиль двойной LPD 41х41х1,5х1400, горячий цинк</t>
  </si>
  <si>
    <t>Страт профиль двойной LPD 41х41х1,5х1300, горячий цинк</t>
  </si>
  <si>
    <t>Страт профиль двойной LPD 41х41х1,5х1200, горячий цинк</t>
  </si>
  <si>
    <t>Страт профиль двойной LPD 41х41х1,5х1100, горячий цинк</t>
  </si>
  <si>
    <t>Страт профиль двойной LPD 41х41х1,5х1000, горячий цинк</t>
  </si>
  <si>
    <t>Страт профиль двойной LPD 41х41х1,5х900, горячий цинк</t>
  </si>
  <si>
    <t>Страт профиль двойной LPD 41х41х1,5х800, горячий цинк</t>
  </si>
  <si>
    <t>Страт профиль двойной LPD 41х41х1,5х700, горячий цинк</t>
  </si>
  <si>
    <t>Страт профиль двойной LPD 41х41х1,5х600, горячий цинк</t>
  </si>
  <si>
    <t>Страт профиль двойной LPD 41х41х1,5х500, горячий цинк</t>
  </si>
  <si>
    <t>Страт профиль двойной LPD 41х41х1,5х400, горячий цинк</t>
  </si>
  <si>
    <t>Страт профиль двойной LPD 41х41х1,5х300, горячий цинк</t>
  </si>
  <si>
    <t>Страт профиль двойной MPD 41х41х2,0х6000, горячий цинк</t>
  </si>
  <si>
    <t>Страт профиль двойной MPD 41х41х2,0х3000, горячий цинк</t>
  </si>
  <si>
    <t>Страт профиль двойной MPD 41х41х2,0х2900, горячий цинк</t>
  </si>
  <si>
    <t>Страт профиль двойной MPD 41х41х2,0х2800, горячий цинк</t>
  </si>
  <si>
    <t>Страт профиль двойной MPD 41х41х2,0х2700, горячий цинк</t>
  </si>
  <si>
    <t>Страт профиль двойной MPD 41х41х2,0х2600, горячий цинк</t>
  </si>
  <si>
    <t>Страт профиль двойной MPD 41х41х2,0х2500, горячий цинк</t>
  </si>
  <si>
    <t>Страт профиль двойной MPD 41х41х2,0х2400, горячий цинк</t>
  </si>
  <si>
    <t>Страт профиль двойной MPD 41х41х2,0х2300, горячий цинк</t>
  </si>
  <si>
    <t>Страт профиль двойной MPD 41х41х2,0х2200, горячий цинк</t>
  </si>
  <si>
    <t>Страт профиль двойной MPD 41х41х2,0х2100, горячий цинк</t>
  </si>
  <si>
    <t>Страт профиль двойной MPD 41х41х2,0х2000, горячий цинк</t>
  </si>
  <si>
    <t>Страт профиль двойной MPD 41х41х2,0х1900, горячий цинк</t>
  </si>
  <si>
    <t>Страт профиль двойной MPD 41х41х2,0х1800, горячий цинк</t>
  </si>
  <si>
    <t>Страт профиль двойной MPD 41х41х2,0х1700, горячий цинк</t>
  </si>
  <si>
    <t>Страт профиль двойной MPD 41х41х2,0х1600, горячий цинк</t>
  </si>
  <si>
    <t>Страт профиль двойной MPD 41х41х2,0х1500, горячий цинк</t>
  </si>
  <si>
    <t>Страт профиль двойной MPD 41х41х2,0х1400, горячий цинк</t>
  </si>
  <si>
    <t>Страт профиль двойной MPD 41х41х2,0х1300, горячий цинк</t>
  </si>
  <si>
    <t>Страт профиль двойной MPD 41х41х2,0х1200, горячий цинк</t>
  </si>
  <si>
    <t>Страт профиль двойной MPD 41х41х2,0х1100, горячий цинк</t>
  </si>
  <si>
    <t>Страт профиль двойной MPD 41х41х2,0х1000, горячий цинк</t>
  </si>
  <si>
    <t>Страт профиль двойной MPD 41х41х2,0х900, горячий цинк</t>
  </si>
  <si>
    <t>Страт профиль двойной MPD 41х41х2,0х800, горячий цинк</t>
  </si>
  <si>
    <t>Страт профиль двойной MPD 41х41х2,0х700, горячий цинк</t>
  </si>
  <si>
    <t>Страт профиль двойной MPD 41х41х2,0х600, горячий цинк</t>
  </si>
  <si>
    <t>Страт профиль двойной MPD 41х41х2,0х500, горячий цинк</t>
  </si>
  <si>
    <t>Страт профиль двойной MPD 41х41х2,0х400, горячий цинк</t>
  </si>
  <si>
    <t>Страт профиль двойной MPD 41х41х2,0х300, горячий цинк</t>
  </si>
  <si>
    <t>Страт профиль двойной SPD 41х41х2,5х6000, горячий цинк</t>
  </si>
  <si>
    <t>Страт профиль двойной SPD 41х41х2,5х3000, горячий цинк</t>
  </si>
  <si>
    <t>Страт профиль двойной SPD 41х41х2,5х2900, горячий цинк</t>
  </si>
  <si>
    <t>Страт профиль двойной SPD 41х41х2,5х2800, горячий цинк</t>
  </si>
  <si>
    <t>Страт профиль двойной SPD 41х41х2,5х2700, горячий цинк</t>
  </si>
  <si>
    <t>Страт профиль двойной SPD 41х41х2,5х2600, горячий цинк</t>
  </si>
  <si>
    <t>Страт профиль двойной SPD 41х41х2,5х2500, горячий цинк</t>
  </si>
  <si>
    <t>Страт профиль двойной SPD 41х41х2,5х2400, горячий цинк</t>
  </si>
  <si>
    <t>Страт профиль двойной SPD 41х41х2,5х2300, горячий цинк</t>
  </si>
  <si>
    <t>Страт профиль двойной SPD 41х41х2,5х2200, горячий цинк</t>
  </si>
  <si>
    <t>Страт профиль двойной SPD 41х41х2,5х2100, горячий цинк</t>
  </si>
  <si>
    <t>Страт профиль двойной SPD 41х41х2,5х2000, горячий цинк</t>
  </si>
  <si>
    <t>Страт профиль двойной SPD 41х41х2,5х1900, горячий цинк</t>
  </si>
  <si>
    <t>Страт профиль двойной SPD 41х41х2,5х1800, горячий цинк</t>
  </si>
  <si>
    <t>Страт профиль двойной SPD 41х41х2,5х1700, горячий цинк</t>
  </si>
  <si>
    <t>Страт профиль двойной SPD 41х41х2,5х1600, горячий цинк</t>
  </si>
  <si>
    <t>Страт профиль двойной SPD 41х41х2,5х1500, горячий цинк</t>
  </si>
  <si>
    <t>Страт профиль двойной SPD 41х41х2,5х1400, горячий цинк</t>
  </si>
  <si>
    <t>Страт профиль двойной SPD 41х41х2,5х1300, горячий цинк</t>
  </si>
  <si>
    <t>Страт профиль двойной SPD 41х41х2,5х1200, горячий цинк</t>
  </si>
  <si>
    <t>Страт профиль двойной SPD 41х41х2,5х1100, горячий цинк</t>
  </si>
  <si>
    <t>Страт профиль двойной SPD 41х41х2,5х1000, горячий цинк</t>
  </si>
  <si>
    <t>Страт профиль двойной SPD 41х41х2,5х900, горячий цинк</t>
  </si>
  <si>
    <t>Страт профиль двойной SPD 41х41х2,5х800, горячий цинк</t>
  </si>
  <si>
    <t>Страт профиль двойной SPD 41х41х2,5х700, горячий цинк</t>
  </si>
  <si>
    <t>Страт профиль двойной SPD 41х41х2,5х600, горячий цинк</t>
  </si>
  <si>
    <t>Страт профиль двойной SPD 41х41х2,5х500, горячий цинк</t>
  </si>
  <si>
    <t>Страт профиль двойной SPD 41х41х2,5х400, горячий цинк</t>
  </si>
  <si>
    <t>Страт профиль двойной SPD 41х41х2,5х300, горячий цинк</t>
  </si>
  <si>
    <t>Страт профиль LP 41х21х1,5х6000, горячий цинк</t>
  </si>
  <si>
    <t>Страт профиль LP 41х21х1,5х3000, горячий цинк</t>
  </si>
  <si>
    <t>Страт профиль LP 41х21х1,5х2900, горячий цинк</t>
  </si>
  <si>
    <t>Страт профиль LP 41х21х1,5х2800, горячий цинк</t>
  </si>
  <si>
    <t>Страт профиль LP 41х21х1,5х2700, горячий цинк</t>
  </si>
  <si>
    <t>Страт профиль LP 41х21х1,5х2600, горячий цинк</t>
  </si>
  <si>
    <t>Страт профиль LP 41х21х1,5х2500, горячий цинк</t>
  </si>
  <si>
    <t>Страт профиль LP 41х21х1,5х2400, горячий цинк</t>
  </si>
  <si>
    <t>Страт профиль LP 41х21х1,5х2300, горячий цинк</t>
  </si>
  <si>
    <t>Страт профиль LP 41х21х1,5х2200, горячий цинк</t>
  </si>
  <si>
    <t>Страт профиль LP 41х21х1,5х2100, горячий цинк</t>
  </si>
  <si>
    <t>Страт профиль LP 41х21х1,5х2000, горячий цинк</t>
  </si>
  <si>
    <t>Страт профиль LP 41х21х1,5х1900, горячий цинк</t>
  </si>
  <si>
    <t>Страт профиль LP 41х21х1,5х1800, горячий цинк</t>
  </si>
  <si>
    <t>Страт профиль LP 41х21х1,5х1700, горячий цинк</t>
  </si>
  <si>
    <t>Страт профиль LP 41х21х1,5х1600, горячий цинк</t>
  </si>
  <si>
    <t>Страт профиль LP 41х21х1,5х1500, горячий цинк</t>
  </si>
  <si>
    <t>Страт профиль LP 41х21х1,5х1400, горячий цинк</t>
  </si>
  <si>
    <t>Страт профиль LP 41х21х1,5х1300, горячий цинк</t>
  </si>
  <si>
    <t>Страт профиль LP 41х21х1,5х1200, горячий цинк</t>
  </si>
  <si>
    <t>Страт профиль LP 41х21х1,5х1100, горячий цинк</t>
  </si>
  <si>
    <t>Страт профиль LP 41х21х1,5х1000, горячий цинк</t>
  </si>
  <si>
    <t>Страт профиль LP 41х21х1,5х900, горячий цинк</t>
  </si>
  <si>
    <t>Страт профиль LP 41х21х1,5х800, горячий цинк</t>
  </si>
  <si>
    <t>Страт профиль LP 41х21х1,5х700, горячий цинк</t>
  </si>
  <si>
    <t>Страт профиль LP 41х21х1,5х600, горячий цинк</t>
  </si>
  <si>
    <t>Страт профиль LP 41х21х1,5х500, горячий цинк</t>
  </si>
  <si>
    <t>Страт профиль LP 41х21х1,5х400, горячий цинк</t>
  </si>
  <si>
    <t>Страт профиль LP 41х21х1,5х300, горячий цинк</t>
  </si>
  <si>
    <t>Страт профиль MP 41х21х2,0х6000, горячий цинк</t>
  </si>
  <si>
    <t>Страт профиль MP 41х21х2,0х3000, горячий цинк</t>
  </si>
  <si>
    <t>Страт профиль MP 41х21х2,0х2900, горячий цинк</t>
  </si>
  <si>
    <t>Страт профиль MP 41х21х2,0х2800, горячий цинк</t>
  </si>
  <si>
    <t>Страт профиль MP 41х21х2,0х2700, горячий цинк</t>
  </si>
  <si>
    <t>Страт профиль MP 41х21х2,0х2600, горячий цинк</t>
  </si>
  <si>
    <t>Страт профиль MP 41х21х2,0х2500, горячий цинк</t>
  </si>
  <si>
    <t>Страт профиль MP 41х21х2,0х2400, горячий цинк</t>
  </si>
  <si>
    <t>Страт профиль MP 41х21х2,0х2300, горячий цинк</t>
  </si>
  <si>
    <t>Страт профиль MP 41х21х2,0х2200, горячий цинк</t>
  </si>
  <si>
    <t>Страт профиль MP 41х21х2,0х2100, горячий цинк</t>
  </si>
  <si>
    <t>Страт профиль MP 41х21х2,0х2000, горячий цинк</t>
  </si>
  <si>
    <t>Страт профиль MP 41х21х2,0х1900, горячий цинк</t>
  </si>
  <si>
    <t>Страт профиль MP 41х21х2,0х1800, горячий цинк</t>
  </si>
  <si>
    <t>Страт профиль MP 41х21х2,0х1700, горячий цинк</t>
  </si>
  <si>
    <t>Страт профиль MP 41х21х2,0х1600, горячий цинк</t>
  </si>
  <si>
    <t>Страт профиль MP 41х21х2,0х1500, горячий цинк</t>
  </si>
  <si>
    <t>Страт профиль MP 41х21х2,0х1400, горячий цинк</t>
  </si>
  <si>
    <t>Страт профиль MP 41х21х2,0х1300, горячий цинк</t>
  </si>
  <si>
    <t>Страт профиль MP 41х21х2,0х1200, горячий цинк</t>
  </si>
  <si>
    <t>Страт профиль MP 41х21х2,0х1100, горячий цинк</t>
  </si>
  <si>
    <t>Страт профиль MP 41х21х2,0х1000, горячий цинк</t>
  </si>
  <si>
    <t>Страт профиль MP 41х21х2,0х900, горячий цинк</t>
  </si>
  <si>
    <t>Страт профиль MP 41х21х2,0х800, горячий цинк</t>
  </si>
  <si>
    <t>Страт профиль MP 41х21х2,0х700, горячий цинк</t>
  </si>
  <si>
    <t>Страт профиль MP 41х21х2,0х600, горячий цинк</t>
  </si>
  <si>
    <t>Страт профиль MP 41х21х2,0х500, горячий цинк</t>
  </si>
  <si>
    <t>Страт профиль MP 41х21х2,0х400, горячий цинк</t>
  </si>
  <si>
    <t>Страт профиль MP 41х21х2,0х300, горячий цинк</t>
  </si>
  <si>
    <t>Страт профиль SP 41х21х2,5х6000, горячий цинк</t>
  </si>
  <si>
    <t>Страт профиль SP 41х21х2,5х3000, горячий цинк</t>
  </si>
  <si>
    <t>Страт профиль SP 41х21х2,5х2900, горячий цинк</t>
  </si>
  <si>
    <t>Страт профиль SP 41х21х2,5х2800, горячий цинк</t>
  </si>
  <si>
    <t>Страт профиль SP 41х21х2,5х2700, горячий цинк</t>
  </si>
  <si>
    <t>Страт профиль SP 41х21х2,5х2600, горячий цинк</t>
  </si>
  <si>
    <t>Страт профиль SP 41х21х2,5х2500, горячий цинк</t>
  </si>
  <si>
    <t>Страт профиль SP 41х21х2,5х2400, горячий цинк</t>
  </si>
  <si>
    <t>Страт профиль SP 41х21х2,5х2300, горячий цинк</t>
  </si>
  <si>
    <t>Страт профиль SP 41х21х2,5х2200, горячий цинк</t>
  </si>
  <si>
    <t>Страт профиль SP 41х21х2,5х2100, горячий цинк</t>
  </si>
  <si>
    <t>Страт профиль SP 41х21х2,5х2000, горячий цинк</t>
  </si>
  <si>
    <t>Страт профиль SP 41х21х2,5х1900, горячий цинк</t>
  </si>
  <si>
    <t>Страт профиль SP 41х21х2,5х1800, горячий цинк</t>
  </si>
  <si>
    <t>Страт профиль SP 41х21х2,5х1700, горячий цинк</t>
  </si>
  <si>
    <t>Страт профиль SP 41х21х2,5х1600, горячий цинк</t>
  </si>
  <si>
    <t>Страт профиль SP 41х21х2,5х1500, горячий цинк</t>
  </si>
  <si>
    <t>Страт профиль SP 41х21х2,5х1400, горячий цинк</t>
  </si>
  <si>
    <t>Страт профиль SP 41х21х2,5х1300, горячий цинк</t>
  </si>
  <si>
    <t>Страт профиль SP 41х21х2,5х1200, горячий цинк</t>
  </si>
  <si>
    <t>Страт профиль SP 41х21х2,5х1100, горячий цинк</t>
  </si>
  <si>
    <t>Страт профиль SP 41х21х2,5х1000, горячий цинк</t>
  </si>
  <si>
    <t>Страт профиль SP 41х21х2,5х900, горячий цинк</t>
  </si>
  <si>
    <t>Страт профиль SP 41х21х2,5х800, горячий цинк</t>
  </si>
  <si>
    <t>Страт профиль SP 41х21х2,5х700, горячий цинк</t>
  </si>
  <si>
    <t>Страт профиль SP 41х21х2,5х600, горячий цинк</t>
  </si>
  <si>
    <t>Страт профиль SP 41х21х2,5х500, горячий цинк</t>
  </si>
  <si>
    <t>Страт профиль SP 41х21х2,5х400, горячий цинк</t>
  </si>
  <si>
    <t>Страт профиль SP 41х21х2,5х300, горячий цинк</t>
  </si>
  <si>
    <t>Страт профиль двойной LPD 41х21х1,5х6000, горячий цинк</t>
  </si>
  <si>
    <t>Страт профиль двойной LPD 41х21х1,5х3000, горячий цинк</t>
  </si>
  <si>
    <t>Страт профиль двойной LPD 41х21х1,5х2900, горячий цинк</t>
  </si>
  <si>
    <t>Страт профиль двойной LPD 41х21х1,5х2800, горячий цинк</t>
  </si>
  <si>
    <t>Страт профиль двойной LPD 41х21х1,5х2700, горячий цинк</t>
  </si>
  <si>
    <t>Страт профиль двойной LPD 41х21х1,5х2600, горячий цинк</t>
  </si>
  <si>
    <t>Страт профиль двойной LPD 41х21х1,5х2500, горячий цинк</t>
  </si>
  <si>
    <t>Страт профиль двойной LPD 41х21х1,5х2400, горячий цинк</t>
  </si>
  <si>
    <t>Страт профиль двойной LPD 41х21х1,5х2300, горячий цинк</t>
  </si>
  <si>
    <t>Страт профиль двойной LPD 41х21х1,5х2200, горячий цинк</t>
  </si>
  <si>
    <t>Страт профиль двойной LPD 41х21х1,5х2100, горячий цинк</t>
  </si>
  <si>
    <t>Страт профиль двойной LPD 41х21х1,5х2000, горячий цинк</t>
  </si>
  <si>
    <t>Страт профиль двойной LPD 41х21х1,5х1900, горячий цинк</t>
  </si>
  <si>
    <t>Страт профиль двойной LPD 41х21х1,5х1800, горячий цинк</t>
  </si>
  <si>
    <t>Страт профиль двойной LPD 41х21х1,5х1700, горячий цинк</t>
  </si>
  <si>
    <t>Страт профиль двойной LPD 41х21х1,5х1600, горячий цинк</t>
  </si>
  <si>
    <t>Страт профиль двойной LPD 41х21х1,5х1500, горячий цинк</t>
  </si>
  <si>
    <t>Страт профиль двойной LPD 41х21х1,5х1400, горячий цинк</t>
  </si>
  <si>
    <t>Страт профиль двойной LPD 41х21х1,5х1300, горячий цинк</t>
  </si>
  <si>
    <t>Страт профиль двойной LPD 41х21х1,5х1200, горячий цинк</t>
  </si>
  <si>
    <t>Страт профиль двойной LPD 41х21х1,5х1100, горячий цинк</t>
  </si>
  <si>
    <t>Страт профиль двойной LPD 41х21х1,5х1000, горячий цинк</t>
  </si>
  <si>
    <t>Страт профиль двойной LPD 41х21х1,5х900, горячий цинк</t>
  </si>
  <si>
    <t>Страт профиль двойной LPD 41х21х1,5х800, горячий цинк</t>
  </si>
  <si>
    <t>Страт профиль двойной LPD 41х21х1,5х700, горячий цинк</t>
  </si>
  <si>
    <t>Страт профиль двойной LPD 41х21х1,5х600, горячий цинк</t>
  </si>
  <si>
    <t>Страт профиль двойной LPD 41х21х1,5х500, горячий цинк</t>
  </si>
  <si>
    <t>Страт профиль двойной LPD 41х21х1,5х400, горячий цинк</t>
  </si>
  <si>
    <t>Страт профиль двойной LPD 41х21х1,5х300, горячий цинк</t>
  </si>
  <si>
    <t>Страт профиль двойной MPD 41х21х2,0х6000, горячий цинк</t>
  </si>
  <si>
    <t>Страт профиль двойной MPD 41х21х2,0х3000, горячий цинк</t>
  </si>
  <si>
    <t>Страт профиль двойной MPD 41х21х2,0х2900, горячий цинк</t>
  </si>
  <si>
    <t>Страт профиль двойной MPD 41х21х2,0х2800, горячий цинк</t>
  </si>
  <si>
    <t>Страт профиль двойной MPD 41х21х2,0х2700, горячий цинк</t>
  </si>
  <si>
    <t>Страт профиль двойной MPD 41х21х2,0х2600, горячий цинк</t>
  </si>
  <si>
    <t>Страт профиль двойной MPD 41х21х2,0х2500, горячий цинк</t>
  </si>
  <si>
    <t>Страт профиль двойной MPD 41х21х2,0х2400, горячий цинк</t>
  </si>
  <si>
    <t>Страт профиль двойной MPD 41х21х2,0х2300, горячий цинк</t>
  </si>
  <si>
    <t>Страт профиль двойной MPD 41х21х2,0х2200, горячий цинк</t>
  </si>
  <si>
    <t>Страт профиль двойной MPD 41х21х2,0х2100, горячий цинк</t>
  </si>
  <si>
    <t>Страт профиль двойной MPD 41х21х2,0х2000, горячий цинк</t>
  </si>
  <si>
    <t>Страт профиль двойной MPD 41х21х2,0х1900, горячий цинк</t>
  </si>
  <si>
    <t>Страт профиль двойной MPD 41х21х2,0х1800, горячий цинк</t>
  </si>
  <si>
    <t>Страт профиль двойной MPD 41х21х2,0х1700, горячий цинк</t>
  </si>
  <si>
    <t>Страт профиль двойной MPD 41х21х2,0х1600, горячий цинк</t>
  </si>
  <si>
    <t>Страт профиль двойной MPD 41х21х2,0х1500, горячий цинк</t>
  </si>
  <si>
    <t>Страт профиль двойной MPD 41х21х2,0х1400, горячий цинк</t>
  </si>
  <si>
    <t>Страт профиль двойной MPD 41х21х2,0х1300, горячий цинк</t>
  </si>
  <si>
    <t>Страт профиль двойной MPD 41х21х2,0х1200, горячий цинк</t>
  </si>
  <si>
    <t>Страт профиль двойной MPD 41х21х2,0х1100, горячий цинк</t>
  </si>
  <si>
    <t>Страт профиль двойной MPD 41х21х2,0х1000, горячий цинк</t>
  </si>
  <si>
    <t>Страт профиль двойной MPD 41х21х2,0х900, горячий цинк</t>
  </si>
  <si>
    <t>Страт профиль двойной MPD 41х21х2,0х800, горячий цинк</t>
  </si>
  <si>
    <t>Страт профиль двойной MPD 41х21х2,0х700, горячий цинк</t>
  </si>
  <si>
    <t>Страт профиль двойной MPD 41х21х2,0х600, горячий цинк</t>
  </si>
  <si>
    <t>Страт профиль двойной MPD 41х21х2,0х500, горячий цинк</t>
  </si>
  <si>
    <t>Страт профиль двойной MPD 41х21х2,0х400, горячий цинк</t>
  </si>
  <si>
    <t>Страт профиль двойной MPD 41х21х2,0х300, горячий цинк</t>
  </si>
  <si>
    <t>Страт профиль двойной SPD 41х21х2,5х6000, горячий цинк</t>
  </si>
  <si>
    <t>Страт профиль двойной SPD 41х21х2,5х3000, горячий цинк</t>
  </si>
  <si>
    <t>Страт профиль двойной SPD 41х21х2,5х2900, горячий цинк</t>
  </si>
  <si>
    <t>Страт профиль двойной SPD 41х21х2,5х2800, горячий цинк</t>
  </si>
  <si>
    <t>Страт профиль двойной SPD 41х21х2,5х2700, горячий цинк</t>
  </si>
  <si>
    <t>Страт профиль двойной SPD 41х21х2,5х2600, горячий цинк</t>
  </si>
  <si>
    <t>Страт профиль двойной SPD 41х21х2,5х2500, горячий цинк</t>
  </si>
  <si>
    <t>Страт профиль двойной SPD 41х21х2,5х2400, горячий цинк</t>
  </si>
  <si>
    <t>Страт профиль двойной SPD 41х21х2,5х2300, горячий цинк</t>
  </si>
  <si>
    <t>Страт профиль двойной SPD 41х21х2,5х2200, горячий цинк</t>
  </si>
  <si>
    <t>Страт профиль двойной SPD 41х21х2,5х2100, горячий цинк</t>
  </si>
  <si>
    <t>Страт профиль двойной SPD 41х21х2,5х2000, горячий цинк</t>
  </si>
  <si>
    <t>Страт профиль двойной SPD 41х21х2,5х1900, горячий цинк</t>
  </si>
  <si>
    <t>Страт профиль двойной SPD 41х21х2,5х1800, горячий цинк</t>
  </si>
  <si>
    <t>Страт профиль двойной SPD 41х21х2,5х1700, горячий цинк</t>
  </si>
  <si>
    <t>Страт профиль двойной SPD 41х21х2,5х1600, горячий цинк</t>
  </si>
  <si>
    <t>Страт профиль двойной SPD 41х21х2,5х1500, горячий цинк</t>
  </si>
  <si>
    <t>Страт профиль двойной SPD 41х21х2,5х1400, горячий цинк</t>
  </si>
  <si>
    <t>Страт профиль двойной SPD 41х21х2,5х1300, горячий цинк</t>
  </si>
  <si>
    <t>Страт профиль двойной SPD 41х21х2,5х1200, горячий цинк</t>
  </si>
  <si>
    <t>Страт профиль двойной SPD 41х21х2,5х1100, горячий цинк</t>
  </si>
  <si>
    <t>Страт профиль двойной SPD 41х21х2,5х1000, горячий цинк</t>
  </si>
  <si>
    <t>Страт профиль двойной SPD 41х21х2,5х900, горячий цинк</t>
  </si>
  <si>
    <t>Страт профиль двойной SPD 41х21х2,5х800, горячий цинк</t>
  </si>
  <si>
    <t>Страт профиль двойной SPD 41х21х2,5х700, горячий цинк</t>
  </si>
  <si>
    <t>Страт профиль двойной SPD 41х21х2,5х600, горячий цинк</t>
  </si>
  <si>
    <t>Страт профиль двойной SPD 41х21х2,5х500, горячий цинк</t>
  </si>
  <si>
    <t>Страт профиль двойной SPD 41х21х2,5х400, горячий цинк</t>
  </si>
  <si>
    <t>Страт профиль двойной SPD 41х21х2,5х300, горячий цинк</t>
  </si>
  <si>
    <t>Подвеска кабельная К1167 А (420мм) У3</t>
  </si>
  <si>
    <t>Подвеска кабельная К1167 А (420мм) гальв/покр</t>
  </si>
  <si>
    <t>Подвеска кабельная К1167 А (420мм) УТ 2,5</t>
  </si>
  <si>
    <t>Шт.</t>
  </si>
  <si>
    <t>Накладка угловая плоская СК 20х16 мм (цинк)</t>
  </si>
  <si>
    <t>Накладка угловая плоская СК 30х26 мм (цинк)</t>
  </si>
  <si>
    <t>Накладка угловая плоская СК 40х26 мм (цинк)</t>
  </si>
  <si>
    <t>Переходник Х-образный СК 50х26-40х26 (цинк)</t>
  </si>
  <si>
    <t>Переходник Х-образный СК 50х26-30х26 (цинк)</t>
  </si>
  <si>
    <t>Переходник Х-образный СК 50х26-20х16 (цинк)</t>
  </si>
  <si>
    <t>Переходник Х-образный СК 40х26-30х26 (цинк)</t>
  </si>
  <si>
    <t>Переходник Х-образный СК 40х26-20х16 (цинк)</t>
  </si>
  <si>
    <t>Переходник Х-образный СК 30х26-20х16 (цинк)</t>
  </si>
  <si>
    <t>Переходник Т-образный СК 50х26-40х26 (цинк)</t>
  </si>
  <si>
    <t>Переходник Т-образный СК 50х26-30х26 (цинк)</t>
  </si>
  <si>
    <t>Переходник Т-образный СК 50х26-20х16 (цинк)</t>
  </si>
  <si>
    <t>Переходник Т-образный СК 40х26-30х26 (цинк)</t>
  </si>
  <si>
    <t>Переходник Т-образный СК 40х26-20х16 (цинк)</t>
  </si>
  <si>
    <t>Переходник Т-образный СК 30х26-20х16 (цинк)</t>
  </si>
  <si>
    <t>Заглушка СК 50х26 мм (цинк)</t>
  </si>
  <si>
    <t>Заглушка СК 40х26 мм (цинк)</t>
  </si>
  <si>
    <t>Заглушка СК 30х26 мм (цинк)</t>
  </si>
  <si>
    <t>Заглушка СК 20х16 мм (цинк)</t>
  </si>
  <si>
    <t>Накладка на стык крышки СК 50х26 мм (цинк)</t>
  </si>
  <si>
    <t>Накладка на стык крышки СК 40х26 мм (цинк)</t>
  </si>
  <si>
    <t>Накладка на стык крышки СК 30х26 мм (цинк)</t>
  </si>
  <si>
    <t>Накладка на стык крышки СК 20х16 мм (цинк)</t>
  </si>
  <si>
    <t>Накладка Х-образная СК 50х26 мм (цинк)</t>
  </si>
  <si>
    <t>Накладка Х-образная СК 40х26 мм (цинк)</t>
  </si>
  <si>
    <t>Накладка Х-образная СК 30х26 мм (цинк)</t>
  </si>
  <si>
    <t>Накладка Х-образная СК 20х16 мм (цинк)</t>
  </si>
  <si>
    <t>Накладка Т-образная СК 50х26 мм (цинк)</t>
  </si>
  <si>
    <t>Накладка Т-образная СК 40х26 мм (цинк)</t>
  </si>
  <si>
    <t>Накладка Т-образная СК 30х26 мм (цинк)</t>
  </si>
  <si>
    <t>Накладка Т-образная СК 20х16 мм (цинк)</t>
  </si>
  <si>
    <t>Накладка угловая внешняя СК 50х26 мм (цинк)</t>
  </si>
  <si>
    <t>Накладка угловая внешняя СК 40х26 мм (цинк)</t>
  </si>
  <si>
    <t>Накладка угловая внешняя СК 30х26 мм (цинк)</t>
  </si>
  <si>
    <t>Накладка угловая внешняя СК 20х16 мм (цинк)</t>
  </si>
  <si>
    <t>Накладка угловая внутренняя СК 50х26 мм (цинк)</t>
  </si>
  <si>
    <t>Накладка угловая внутренняя СК 40х26 мм (цинк)</t>
  </si>
  <si>
    <t>Накладка угловая внутренняя СК 30х26 мм (цинк)</t>
  </si>
  <si>
    <t>Накладка угловая внутренняя СК 20х16 мм (цинк)</t>
  </si>
  <si>
    <t>Накладка угловая плоская СК 50х26 мм (цинк)</t>
  </si>
  <si>
    <t>ПСЛ-50х50 OSTEC Подвес для светового лотка 50х50</t>
  </si>
  <si>
    <t>ПСЛ-100х50 OSTEC Подвес для светового лотка 100х50</t>
  </si>
  <si>
    <t>ПСВЛ-50х50 OSTEC Подвес для светильника на лоток 50х50</t>
  </si>
  <si>
    <t>ПСВЛ-100х50 OSTEC Подвес для светильника на лоток 100х50</t>
  </si>
  <si>
    <t>СЦ OSTEC Соединитель цепей</t>
  </si>
  <si>
    <t xml:space="preserve">ЦД OSTEC Цепь длиннозвенная (3 мм) </t>
  </si>
  <si>
    <t>РГК OSTEC Рым-гайка</t>
  </si>
  <si>
    <t>РБМ OSTEC Рым-болт</t>
  </si>
  <si>
    <t>ТРО OSTEC Трос оцинкованный 200 м (3 мм)</t>
  </si>
  <si>
    <t>ЗТР OSTEC Зажим для троса</t>
  </si>
  <si>
    <t>УБЗ OSTEC Универсальный балочный зажим 8-14 мм</t>
  </si>
  <si>
    <t>ВБЗ OSTEC Вертикальный балочный зажим 5-7 мм</t>
  </si>
  <si>
    <t>КПЛМ6 OSTEC Кусачки для проволочных лотков М6</t>
  </si>
  <si>
    <t>ТРП-1 OSTEC Трос оцинкованный с петлей и замком 1 м (2 мм)</t>
  </si>
  <si>
    <t>ТРП-2 OSTEC Трос оцинкованный с петлей и замком 2 м (2 мм)</t>
  </si>
  <si>
    <t>ТРП-3 OSTEC Трос оцинкованный с петлей и замком 3 м (2 мм)</t>
  </si>
  <si>
    <t>ТРП-4 OSTEC Трос оцинкованный с петлей и замком 4 м (2 мм)</t>
  </si>
  <si>
    <t>ТРП-5 OSTEC Трос оцинкованный с петлей и замком 5 м (2 мм)</t>
  </si>
  <si>
    <t>ТРП-6 OSTEC Трос оцинкованный с петлей и замком 6 м (2 мм)</t>
  </si>
  <si>
    <t>ТРП-7 OSTEC Трос оцинкованный с петлей и замком 7 м (2 мм)</t>
  </si>
  <si>
    <t>ТРП-8 OSTEC Трос оцинкованный с петлей и замком 8 м (2 мм)</t>
  </si>
  <si>
    <t>ТРП-9 OSTEC Трос оцинкованный с петлей и замком 9 м (2 мм)</t>
  </si>
  <si>
    <t>ТРП-10 OSTEC Трос оцинкованный с петлей и замком 10 м (2 мм)</t>
  </si>
  <si>
    <t>ТРК-1 OSTEC Трос оцинкованный с карабином и замком 1 м (2 мм)</t>
  </si>
  <si>
    <t>ТРК-2 OSTEC ТOSTECрос оцинкованный с карабином и замком 2 м (2 мм)</t>
  </si>
  <si>
    <t>ТРК-3 OSTEC Трос оцинкованный с карабином и замком 3 м (2 мм)</t>
  </si>
  <si>
    <t>ТРК-4 OSTEC Трос оцинкованный с карабином и замком 4 м (2 мм)</t>
  </si>
  <si>
    <t>ТРК-5 OSTEC Трос оцинкованный с карабином и замком 5 м (2 мм)</t>
  </si>
  <si>
    <t>ТРК-6 OSTEC Трос оцинкованный с карабином и замком 6 м (2 мм)</t>
  </si>
  <si>
    <t>ТРК-7 OSTEC Трос оцинкованный с карабином и замком 7 м (2 мм)</t>
  </si>
  <si>
    <t>ТРК-8 OSTEC Трос оцинкованный с карабином и замком 8 м (2 мм)</t>
  </si>
  <si>
    <t>ТРК-9 OSTEC Трос оцинкованный с карабином и замком 9 м (2 мм)</t>
  </si>
  <si>
    <t>ТРК-10 OSTEC Трос оцинкованный с карабином и замком 10 м (2 мм)</t>
  </si>
  <si>
    <t>ТБМ6-1 OSTEC Трос оцинкованный с болтом М6 и замком 1 м (2 мм)</t>
  </si>
  <si>
    <t>ТБМ6-2 OSTEC Трос оцинкованный с болтом М6 и замком 2 м (2 мм)</t>
  </si>
  <si>
    <t>ТБМ6-3 OSTEC Трос оцинкованный с болтом М6 и замком 3 м (2 мм)</t>
  </si>
  <si>
    <t>ТБМ6-4 OSTEC Трос оцинкованный с болтом М6 и замком 4 м (2 мм)</t>
  </si>
  <si>
    <t>ТБМ6-5 OSTEC Трос оцинкованный с болтом М6 и замком 5 м (2 мм)</t>
  </si>
  <si>
    <t>ТБМ6-6 OSTEC Трос оцинкованный с болтом М6 и замком 6 м (2 мм)</t>
  </si>
  <si>
    <t>ТБМ6-7 OSTEC Трос оцинкованный с болтом М6 и замком 7 м (2 мм)</t>
  </si>
  <si>
    <t>ТБМ6-8 OSTEC Трос оцинкованный с болтом М6 и замком 8 м (2 мм)</t>
  </si>
  <si>
    <t>ТБМ6-9 OSTEC Трос оцинкованный с болтом М6 и замком 9 м (2 мм)</t>
  </si>
  <si>
    <t>ТБМ6-10 OSTEC Трос оцинкованный с болтом М6 и замком 10 м (2 мм)</t>
  </si>
  <si>
    <t>ТБМ8-1 OSTEC Трос оцинкованный с болтом М8 и замком 1 м (2 мм)</t>
  </si>
  <si>
    <t>ТБМ8-2 OSTEC Трос оцинкованный с болтом М8 и замком 2 м (2 мм)</t>
  </si>
  <si>
    <t>ТБМ8-3 OSTEC Трос оцинкованный с болтом М8 и замком 3 м (2 мм)</t>
  </si>
  <si>
    <t>ТБМ8-4 OSTEC Трос оцинкованный с болтом М8 и замком 4 м (2 мм)</t>
  </si>
  <si>
    <t>ТБМ8-5 OSTEC Трос оцинкованный с болтом М8 и замком 5 м (2 мм)</t>
  </si>
  <si>
    <t>ТБМ8-6 OSTEC Трос оцинкованный с болтом М8 и замком 6 м (2 мм)</t>
  </si>
  <si>
    <t>ТБМ8-7 OSTEC Трос оцинкованный с болтом М8 и замком 7 м (2 мм)</t>
  </si>
  <si>
    <t>ТБМ8-8 OSTEC Трос оцинкованный с болтом М8 и замком 8 м (2 мм)</t>
  </si>
  <si>
    <t>ТБМ8-9 OSTEC Трос оцинкованный с болтом М8 и замком 9 м (2 мм)</t>
  </si>
  <si>
    <t>ТБМ8-10 OSTEC Трос оцинкованный с болтом М8 и замком 10 м (2 мм)</t>
  </si>
  <si>
    <t>УКСБ-2 OSTEC Универсальное крепление к сетке безвинтовое для двух консолей</t>
  </si>
  <si>
    <t>УКСВ-2 OSTEC Универсальное крепление к сетке винтовое для двух консолей</t>
  </si>
  <si>
    <t>УКСБ-1 OSTEC Универсальное крепление к сетке безвинтовое для одной консоли</t>
  </si>
  <si>
    <t>УКСВ-1 OSTEC Универсальное крепление к сетке винтовое для одной консоли</t>
  </si>
  <si>
    <t>КМПЛОгц OSTEC Крепление монтажной пластины к опорам ограждений (горячий цинк)</t>
  </si>
  <si>
    <t>КСОО(КПН)гц OSTEC Крепление стойки консоли подвеса к опорам ограждения (горячий цинк)</t>
  </si>
  <si>
    <t>УКСБгц-2 OSTEC Универсальное крепление к сетке безвинтовое для двух консолей (горячий цинк)</t>
  </si>
  <si>
    <t>УКСБгц-1 OSTEC Универсальное крепление к сетке безвинтовое для одной консоли (горячий цинк)</t>
  </si>
  <si>
    <t>УКСВгц-2 OSTEC Универсальное крепление к сетке винтовое для двух консолей (горячий цинк)</t>
  </si>
  <si>
    <t>УКСВгц-1 OSTEC Универсальное крепление к сетке винтовое для одной консоли (горячий цинк)</t>
  </si>
  <si>
    <t>ККД-190х48х3000 OSTEC Кабельный короб двухканальный 190х48х3000 (1,2 мм)</t>
  </si>
  <si>
    <t>ККД-250х48х3000 OSTEC Кабельный короб двухканальный 250х48х3000 (1,2 мм)</t>
  </si>
  <si>
    <t>ККТ-250х48х3000  OSTEC Кабельный короб трехканальный 250х48х3000 (1,2 мм)</t>
  </si>
  <si>
    <t>ККТ-350х48х3000 OSTEC Кабельный короб трехканальный 350х48х3000 (1,2 мм)</t>
  </si>
  <si>
    <t xml:space="preserve">НК-450х450х48 OSTEC Напольная коробка 450х450х48 </t>
  </si>
  <si>
    <t>СЛ-320х320 OSTEC Суппорт для лючка 320х320</t>
  </si>
  <si>
    <t>ЗСЛ-320х320 OSTEC Заглушка суппорта для лючка 320х320</t>
  </si>
  <si>
    <t>СС-190х48 OSTEC Скоба стыковочная 190х48</t>
  </si>
  <si>
    <t>СС-250х48 OSTEC Скоба стыковочная 250х48</t>
  </si>
  <si>
    <t>СС-350х48 OSTEC Скоба стыковочная 350х48</t>
  </si>
  <si>
    <t xml:space="preserve">ЗТКК-190х48 OSTEC Заглушка торцевая кабельного короба 190х48 </t>
  </si>
  <si>
    <t>ЗТКК-250х48 OSTEC Заглушка торцевая кабельного короба 250х48</t>
  </si>
  <si>
    <t>ЗТКК-350х48 OSTEC Заглушка торцевая кабельного короба 350х48</t>
  </si>
  <si>
    <t>УВВНД-190х48 OSTEC Угол вертикальный внутренний двухканальный 190х48</t>
  </si>
  <si>
    <t>УВВНД-250х48 OSTEC Угол вертикальный внутренний двухканальный 250х48</t>
  </si>
  <si>
    <t>УВВНТ-250х48 OSTEC Угол вертикальный внутренний трехканальный 250х48</t>
  </si>
  <si>
    <t>УВВНТ-350х48 OSTEC Угол вертикальный внутренний трехканальный 350х48</t>
  </si>
  <si>
    <t>LUK/6 OSTEC Напольный лючок на 6 постов (45х45 мм), пластиковый LUK/6</t>
  </si>
  <si>
    <t>LUK/8 OSTEC Напольный лючок на 8 постов (45х45 мм), пластиковый LUK/8</t>
  </si>
  <si>
    <t>ЗНК-323 OSTEC Заглушка напольной коробки</t>
  </si>
  <si>
    <t>САС OSTEC Скотч армированный</t>
  </si>
  <si>
    <t>VP-8-120 Подвес для профнастила с гайкой М8, L=120</t>
  </si>
  <si>
    <t>VP-10-120 Подвес для профнастила с гайкой М10, L=120</t>
  </si>
  <si>
    <t>VP-8-140 Подвес для профнастила с гайкой М8, L=140</t>
  </si>
  <si>
    <t>VP-10-140 Подвес для профнастила с гайкой М10, L=140</t>
  </si>
  <si>
    <t>Герметик (мастика) противопожарный терморасширяющийся ОГНЕБАРЬЕР МТО (ведро 3 кг)</t>
  </si>
  <si>
    <t>Герметик (мастика) противопожарный терморасширяющийся ОГНЕБАРЬЕР МТО (ведро 20 кг)</t>
  </si>
  <si>
    <t xml:space="preserve">Герметик (мастика) противопожарный терморасширяющийся ОГНЕБАРЬЕР МТО (туба 310 мл)
</t>
  </si>
  <si>
    <t>Дно для лотков Ллу</t>
  </si>
  <si>
    <t>Дно накладное ДЛН-20 S1.0 L2000 для лотка ЛЛу20</t>
  </si>
  <si>
    <t>Дно накладное ДЛН-30 S1.0 L2000 для лотка ЛЛу30</t>
  </si>
  <si>
    <t>Дно накладное ДЛН-40 S1.0 L2000 для лотка ЛЛу40</t>
  </si>
  <si>
    <t>Дно накладное ДЛН-50 S1.0 L2000 для лотка ЛЛу50</t>
  </si>
  <si>
    <t>Дно накладное ДЛН-60 S1.0 L2000 для лотка ЛЛу60</t>
  </si>
  <si>
    <t>Дно вкладное ДЛВ-20 S1.0 L3000 для лотка ЛЛу20</t>
  </si>
  <si>
    <t>Дно вкладное ДЛВ-30 S1.0 L3000 для лотка ЛЛу30</t>
  </si>
  <si>
    <t>Дно вкладное ДЛВ-40 S1.0 L3000 для лотка ЛЛу40</t>
  </si>
  <si>
    <t>Дно вкладное ДЛВ-50 S1.0 L3000 для лотка ЛЛу50</t>
  </si>
  <si>
    <t>Дно вкладное ДЛВ-60 S1.0 L3000 для лотка ЛЛу60</t>
  </si>
  <si>
    <t>Распорки перфошвеллеров Рп</t>
  </si>
  <si>
    <t>Распорка перфошвеллера Рп-35 (цинк)</t>
  </si>
  <si>
    <t>Распорка перфошвеллера Рп-45х30 (цинк)</t>
  </si>
  <si>
    <t>Распорка перфошвеллера Рп-60х32 (цинк)</t>
  </si>
  <si>
    <t>Распорка перфошвеллера Рп-70х44 (цинк)</t>
  </si>
  <si>
    <t>Распорка перфошвеллера Рп-80х40 (цинк)</t>
  </si>
  <si>
    <t>Распорка перфошвеллера Рп-100х40 (цинк)</t>
  </si>
  <si>
    <t>Консоль вертикальная Кв8у 60х32</t>
  </si>
  <si>
    <t>Консоль вертикальная Кв8у 70х44</t>
  </si>
  <si>
    <t>Консоль вертикальная Кв8у 80х40</t>
  </si>
  <si>
    <t>Соединительные элементы к проволочным лоткам ПЛМ</t>
  </si>
  <si>
    <t>Несущие элементы к проволочным лоткам ПЛМ</t>
  </si>
  <si>
    <t>Лоток проволочный LP 35х50</t>
  </si>
  <si>
    <t>Лоток проволочный LP 35х100</t>
  </si>
  <si>
    <t>Лоток проволочный LP 35х150</t>
  </si>
  <si>
    <t>Лоток проволочный LP 35х200</t>
  </si>
  <si>
    <t>Лоток проволочный LP 35х300</t>
  </si>
  <si>
    <t>Лоток проволочный LP 35х400</t>
  </si>
  <si>
    <t>Лоток проволочный LP 35х500</t>
  </si>
  <si>
    <t>Лоток проволочный LP 60х60</t>
  </si>
  <si>
    <t>Лоток проволочный LP 60х100</t>
  </si>
  <si>
    <t>Лоток проволочный LP 60х150</t>
  </si>
  <si>
    <t>Лоток проволочный LP 60х200</t>
  </si>
  <si>
    <t>Лоток проволочный LP 60х300</t>
  </si>
  <si>
    <t>Лоток проволочный LP 60х400</t>
  </si>
  <si>
    <t>Лоток проволочный LP 60х500</t>
  </si>
  <si>
    <t>Лоток проволочный LP 60х600</t>
  </si>
  <si>
    <t>Лоток проволочный LP 85х100</t>
  </si>
  <si>
    <t>Лоток проволочный LP 85х150</t>
  </si>
  <si>
    <t>Лоток проволочный LP 85х200</t>
  </si>
  <si>
    <t>Лоток проволочный LP 85х300</t>
  </si>
  <si>
    <t>Лоток проволочный LP 85х400</t>
  </si>
  <si>
    <t>Лоток проволочный LP 85х500</t>
  </si>
  <si>
    <t>Лоток проволочный LP 85х600</t>
  </si>
  <si>
    <t>Лоток проволочный LP 100х100</t>
  </si>
  <si>
    <t>Лоток проволочный LP 100х100-2 под большой фиксатор</t>
  </si>
  <si>
    <t>Лоток проволочный LP 100х150</t>
  </si>
  <si>
    <t>Лоток проволочный LP 100х200</t>
  </si>
  <si>
    <t>Лоток проволочный LP 100х300</t>
  </si>
  <si>
    <t>Лоток проволочный LP 100х400</t>
  </si>
  <si>
    <t>Лоток проволочный LP 100х500</t>
  </si>
  <si>
    <t>Лоток проволочный LP 100х600</t>
  </si>
  <si>
    <t>Лоток проволочный потолочный LPP 110х65</t>
  </si>
  <si>
    <t>Лоток проволочный потолочный LPP 110х115</t>
  </si>
  <si>
    <t>Лоток проволочный усиленный LPU 60х60</t>
  </si>
  <si>
    <t>Лоток проволочный усиленный LPU 60х100</t>
  </si>
  <si>
    <t>Лоток проволочный усиленный LPU 60х150</t>
  </si>
  <si>
    <t>Лоток проволочный усиленный LPU 60х200</t>
  </si>
  <si>
    <t>Лоток проволочный усиленный LPU 60х300</t>
  </si>
  <si>
    <t>Лоток проволочный усиленный LPU 60х400</t>
  </si>
  <si>
    <t>Лоток проволочный усиленный LPU 60х500</t>
  </si>
  <si>
    <t>Лоток проволочный усиленный LPU 60х600</t>
  </si>
  <si>
    <t>Лоток проволочный усиленный LPU 85х100</t>
  </si>
  <si>
    <t>Лоток проволочный усиленный LPU 85х150</t>
  </si>
  <si>
    <t>Лоток проволочный усиленный LPU 85х200</t>
  </si>
  <si>
    <t>Лоток проволочный усиленный LPU 85х300</t>
  </si>
  <si>
    <t>Лоток проволочный усиленный LPU 85х400</t>
  </si>
  <si>
    <t>Лоток проволочный усиленный LPU 85х500</t>
  </si>
  <si>
    <t>Лоток проволочный усиленный LPU 85х600</t>
  </si>
  <si>
    <t>Лоток проволочный усиленный LPU 100х100</t>
  </si>
  <si>
    <t>Лоток проволочный усиленный LPU 100х150</t>
  </si>
  <si>
    <t>Лоток проволочный усиленный LPU 100х200</t>
  </si>
  <si>
    <t>Лоток проволочный усиленный LPU 100х300</t>
  </si>
  <si>
    <t>Лоток проволочный усиленный LPU 100х400</t>
  </si>
  <si>
    <t>Лоток проволочный усиленный LPU 100х500</t>
  </si>
  <si>
    <t>Лоток проволочный усиленный LPU 100х600</t>
  </si>
  <si>
    <t xml:space="preserve"> Аксессуары к проволочным лоткам LP</t>
  </si>
  <si>
    <t>Большой фиксатор BF</t>
  </si>
  <si>
    <t>Винтовой соединитель двойной VSD</t>
  </si>
  <si>
    <t>Винтовой соединитель одинарный VSO</t>
  </si>
  <si>
    <t>Безвинтовой соединитель BS</t>
  </si>
  <si>
    <t>Универсальный фиксатор UF</t>
  </si>
  <si>
    <t>Пластина заземления PZ</t>
  </si>
  <si>
    <t>Вертикальный фиксатор VF</t>
  </si>
  <si>
    <t>Омега-профиль 100 безвинтовое соединение OM-100-BS</t>
  </si>
  <si>
    <t>Омега-профиль 150 безвинтовое соединение OM-150-BS</t>
  </si>
  <si>
    <t>Омега-профиль 200 безвинтовое соединение OM-200-BS</t>
  </si>
  <si>
    <t>Омега-профиль 300 безвинтовое соединение OM-300-BS</t>
  </si>
  <si>
    <t>Омега-профиль 400 безвинтовое соединение OM-400-BS</t>
  </si>
  <si>
    <t>Омега-профиль 500 безвинтовое соединение OM-500-BS</t>
  </si>
  <si>
    <t>L-Омега профиль 100 безвинтовое соединение OML-100-BS</t>
  </si>
  <si>
    <t>L-Омега профиль 150 безвинтовое соединение OML-150-BS</t>
  </si>
  <si>
    <t>L-Омега профиль 200 безвинтовое соединение OML-200-BS</t>
  </si>
  <si>
    <t>L-Омега профиль 300 безвинтовое соединение OML-300-BS</t>
  </si>
  <si>
    <t>L-Омега профиль 400 безвинтовое соединение OML-400-BS</t>
  </si>
  <si>
    <t>C-Омега профиль 100 безвинтовое соединение OMC-100-BS</t>
  </si>
  <si>
    <t>C-Омега профиль 150 безвинтовое соединение OMC-150-BS</t>
  </si>
  <si>
    <t>C-Омега профиль 200 безвинтовое соединение OMC-200-BS</t>
  </si>
  <si>
    <t>C-Омега профиль 300 безвинтовое соединение OMC-300-BS</t>
  </si>
  <si>
    <t>Потолочный фиксатор PF</t>
  </si>
  <si>
    <t>Омега-профиль 200 OM-200</t>
  </si>
  <si>
    <t>Омега-профиль 300 OM-300</t>
  </si>
  <si>
    <t>Омега-профиль 400 OM-400</t>
  </si>
  <si>
    <t>Омега-профиль 500 OM-500</t>
  </si>
  <si>
    <t>Омега-профиль 600 OM-600</t>
  </si>
  <si>
    <t>L-Омега профиль 100 OML-100</t>
  </si>
  <si>
    <t>L-Омега профиль 150 OML-150</t>
  </si>
  <si>
    <t>L-Омега профиль 200 OML-200</t>
  </si>
  <si>
    <t>L-Омега профиль 300 OML-300</t>
  </si>
  <si>
    <t>L-Омега профиль 400 OML-400</t>
  </si>
  <si>
    <t>L-Омега профиль 500 OML-500</t>
  </si>
  <si>
    <t>C-Омега профиль 100 OMC-100</t>
  </si>
  <si>
    <t>C-Омега профиль 150 OMC-150</t>
  </si>
  <si>
    <t>C-Омега профиль 200 OMC-200</t>
  </si>
  <si>
    <t>C-Омега профиль 300 OMC-300</t>
  </si>
  <si>
    <t>C-Омега профиль 400 OMC-400</t>
  </si>
  <si>
    <t>Настенная консоль 100 NK-100</t>
  </si>
  <si>
    <t>Настенная консоль 150 NK-150</t>
  </si>
  <si>
    <t>Настенная консоль 200 NK-200</t>
  </si>
  <si>
    <t>Настенная консоль 300 NK-300</t>
  </si>
  <si>
    <t>Настенная консоль 400 NK-400</t>
  </si>
  <si>
    <t>Настенный кронштейн усиленный 200 NKU-200</t>
  </si>
  <si>
    <t>Настенный кронштейн усиленный 300 NKU-300</t>
  </si>
  <si>
    <t>Настенный кронштейн усиленный 400 NKU-400</t>
  </si>
  <si>
    <t>Настенный кронштейн усиленный 500 NKU-500</t>
  </si>
  <si>
    <t>Настенный кронштейн усиленный 600 NKU-600</t>
  </si>
  <si>
    <t>Потолочная стойка 150 PDO</t>
  </si>
  <si>
    <t>Потолочная стойка 400 PDO-400</t>
  </si>
  <si>
    <t>Потолочная стойка 600 PDO-600</t>
  </si>
  <si>
    <t>Потолочная стойка двойная 150 PDD</t>
  </si>
  <si>
    <t>Потолочная стойка двойная 400 PDD-400</t>
  </si>
  <si>
    <t>Потолочная стойка двойная 600 PDD-600</t>
  </si>
  <si>
    <t>Настенно-напольный кронштейн 100 NNK-100</t>
  </si>
  <si>
    <t>Настенно-напольный кронштейн 200 NNK-200</t>
  </si>
  <si>
    <t>Настенно-напольный кронштейн 300 NNK-300</t>
  </si>
  <si>
    <t>Настенно-напольный кронштейн 400 NNK-400</t>
  </si>
  <si>
    <t>Настенно-напольный кронштейн 500 NNK-500</t>
  </si>
  <si>
    <t>Настенно-напольный кронштейн 600 NNK-600</t>
  </si>
  <si>
    <t>Настенно-напольная скоба 100 NNS-100</t>
  </si>
  <si>
    <t>Настенно-напольная скоба 200 NNS-200</t>
  </si>
  <si>
    <t>Настенно-напольная скоба 300 NNS-300</t>
  </si>
  <si>
    <t>Настенно-напольная скоба 400 NNS-400</t>
  </si>
  <si>
    <t>Настенно-напольная скоба 500 NNS-500</t>
  </si>
  <si>
    <t>Настенно-напольная скоба 600 NNS-600</t>
  </si>
  <si>
    <t>Кронштейн без опоры 100 KO-100</t>
  </si>
  <si>
    <t>Кронштейн без опоры 150 KO-150</t>
  </si>
  <si>
    <t>Кронштейн без опоры 200 KO-200</t>
  </si>
  <si>
    <t>Кронштейн без опоры 300 KO-300</t>
  </si>
  <si>
    <t>Кронштейн без опоры 400 KO-400</t>
  </si>
  <si>
    <t>Кронштейн без опоры 500 KO-500</t>
  </si>
  <si>
    <t>Кронштейн без опоры 600 KO-600</t>
  </si>
  <si>
    <t>Опора для кронштейна 120 OK-120</t>
  </si>
  <si>
    <t>Опора для кронштейна 180 OK-180</t>
  </si>
  <si>
    <t>Профиль перфорированный 150 PP-150</t>
  </si>
  <si>
    <t>Профиль перфорированный 250 PP-250</t>
  </si>
  <si>
    <t>Профиль перфорированный 350 PP-350</t>
  </si>
  <si>
    <t>Профиль перфорированный 450 PP-450</t>
  </si>
  <si>
    <t>Профиль перфорированный 550 PP-550</t>
  </si>
  <si>
    <t>Профиль перфорированный 650 PP-650</t>
  </si>
  <si>
    <t>Профиль перфорированный 800 PP-800</t>
  </si>
  <si>
    <t>Профиль перфорированный 1000 PP-1000</t>
  </si>
  <si>
    <t>Профиль перфорированный 1500 PP-1500</t>
  </si>
  <si>
    <t>Профиль перфорированный 2000 PP-2000</t>
  </si>
  <si>
    <t>Профиль перфорированный 2500 PP-2500</t>
  </si>
  <si>
    <t>Потолочный держатель PD</t>
  </si>
  <si>
    <t>Потолочно-поворотный держатель PPD</t>
  </si>
  <si>
    <t>Крышка для лотка 50 KL-50</t>
  </si>
  <si>
    <t>Крышка для лотка 70(60) KL-70</t>
  </si>
  <si>
    <t>Крышка для лотка 100 KL-100</t>
  </si>
  <si>
    <t>Крышка для лотка 150 KL-150</t>
  </si>
  <si>
    <t>Крышка для лотка 200 KL-200</t>
  </si>
  <si>
    <t>Крышка для лотка 300 KL-300</t>
  </si>
  <si>
    <t>Крышка для лотка 400 KL-400</t>
  </si>
  <si>
    <t>Крышка для лотка 500 KL-500</t>
  </si>
  <si>
    <t>Крышка для лотка 600 KL-600</t>
  </si>
  <si>
    <t>Перегородка для лотка 35х3000х0,7 PL-35</t>
  </si>
  <si>
    <t>Перегородка для лотка 60х3000х0,7 PL-60</t>
  </si>
  <si>
    <t>Перегородка для лотка 85х3000х0,7 PL-85</t>
  </si>
  <si>
    <t>Перегородка для лотка 100х3000х0,7 PL-100</t>
  </si>
  <si>
    <t>Скоба К1157 УТ1,5 гальв/покр.</t>
  </si>
  <si>
    <t>Основание одиночной стойки односторонней К 1159/200-1 2,5мм У3</t>
  </si>
  <si>
    <t>Основание одиночной стойки односторонней К 1159/300-1 2,5мм У3</t>
  </si>
  <si>
    <t>Основание одиночной стойки односторонней К 1159/500-1 2,5мм У3</t>
  </si>
  <si>
    <t>Основание одиночной стойки односторонней К 1159/700-1 2,5мм У3</t>
  </si>
  <si>
    <t>Основание одиночной стойки односторонней К 1159/900-1 2,5мм У3</t>
  </si>
  <si>
    <t>Основание одиночной стойки односторонней К 1159/1100-1 2,5мм У3</t>
  </si>
  <si>
    <t>Основание одиночной стойки односторонней К 1159/1300-1 2,5мм У3</t>
  </si>
  <si>
    <t>Основание одиночной стойки односторонней К 1159/1400-1 2,5мм У3</t>
  </si>
  <si>
    <t>Основание одиночной стойки односторонней К 1159/1600-1 2,5мм У3</t>
  </si>
  <si>
    <t>Основание одиночной стойки односторонней К 1159/1700-1 2,5мм У3</t>
  </si>
  <si>
    <t>Основание одиночной стойки односторонней К 1159/1900-1 2,5мм У3</t>
  </si>
  <si>
    <t>Основание одиночной стойки односторонней К 1159/2000-1 2,5мм У3</t>
  </si>
  <si>
    <t>Основание одиночной стойки односторонней К 1159/2100-1 2,5мм У3</t>
  </si>
  <si>
    <t>Основание одиночной стойки односторонней К 1159/2200-1 2,5мм У3</t>
  </si>
  <si>
    <t>Основание одиночной стойки односторонней К 1159/2300-1 2,5мм У3</t>
  </si>
  <si>
    <t>Основание одиночной стойки односторонней К 1159/2400-1 2,5мм У3</t>
  </si>
  <si>
    <t>Основание одиночной стойки односторонней К 1159/2500-1 2,5мм У3</t>
  </si>
  <si>
    <t>Основание одиночной стойки односторонней К 1159/2600-1 2,5мм У3</t>
  </si>
  <si>
    <t>Основание одиночной стойки односторонней К 1159/2700-1 2,5мм У3</t>
  </si>
  <si>
    <t>Основание одиночной стойки односторонней К 1159/2800-1 2,5мм У3</t>
  </si>
  <si>
    <t>Основание одиночной стойки односторонней К 1159/2900-1 2,5мм У3</t>
  </si>
  <si>
    <t>Основание одиночной стойки односторонней К 1159/3000-1 2,5мм У3</t>
  </si>
  <si>
    <t>Консоль для больших нагрузок К 108 УТ1,5 L=550 мм</t>
  </si>
  <si>
    <t>Основание одиночной стойки односторонней К 1159/200-1 2,5мм УТ1,5</t>
  </si>
  <si>
    <t>Основание одиночной стойки односторонней К 1159/300-1 2,5мм УТ1,5</t>
  </si>
  <si>
    <t>Основание одиночной стойки односторонней К 1159/400-1 2,5мм УТ1,5</t>
  </si>
  <si>
    <t>Основание одиночной стойки односторонней К 1159/500-1 2,5мм УТ1,5</t>
  </si>
  <si>
    <t>Основание одиночной стойки односторонней К 1159/600-1 2,5мм УТ1,5</t>
  </si>
  <si>
    <t>Основание одиночной стойки односторонней К 1159/700-1 2,5мм УТ1,5</t>
  </si>
  <si>
    <t>Основание одиночной стойки односторонней К 1159/800-1 2,5мм УТ1,5</t>
  </si>
  <si>
    <t>Основание одиночной стойки односторонней К 1159/900-1 2,5мм УТ1,5</t>
  </si>
  <si>
    <t>Основание одиночной стойки односторонней К 1159/1000-1 2,5мм УТ1,5</t>
  </si>
  <si>
    <t>Основание одиночной стойки односторонней К 1159/1100-1 2,5мм УТ1,5</t>
  </si>
  <si>
    <t>Основание одиночной стойки односторонней К 1159/1200-1 2,5мм УТ1,5</t>
  </si>
  <si>
    <t>Основание одиночной стойки односторонней К 1159/1300-1 2,5мм УТ1,5</t>
  </si>
  <si>
    <t>Основание одиночной стойки односторонней К 1159/1400-1 2,5мм УТ1,5</t>
  </si>
  <si>
    <t>Основание одиночной стойки односторонней К 1159/1500-1 2,5мм УТ1,5</t>
  </si>
  <si>
    <t>Основание одиночной стойки односторонней К 1159/1600-1 2,5мм УТ1,5</t>
  </si>
  <si>
    <t>Основание одиночной стойки односторонней К 1159/1700-1 2,5мм УТ1,5</t>
  </si>
  <si>
    <t>Основание одиночной стойки односторонней К 1159/1800-1 2,5мм УТ1,5</t>
  </si>
  <si>
    <t>Основание одиночной стойки односторонней К 1159/1900-1 2,5мм УТ1,5</t>
  </si>
  <si>
    <t>Основание одиночной стойки односторонней К 1159/2000-1 2,5мм УТ1,5</t>
  </si>
  <si>
    <t>Основание одиночной стойки односторонней К 1159/2100-1 2,5мм УТ1,5</t>
  </si>
  <si>
    <t>Основание одиночной стойки односторонней К 1159/2200-1 2,5мм УТ1,5</t>
  </si>
  <si>
    <t>Основание одиночной стойки односторонней К 1159/2300-1 2,5мм УТ1,5</t>
  </si>
  <si>
    <t>Основание одиночной стойки односторонней К 1159/2400-1 2,5мм УТ1,5</t>
  </si>
  <si>
    <t>Основание одиночной стойки односторонней К 1159/2500-1 2,5мм УТ1,5</t>
  </si>
  <si>
    <t>Основание одиночной стойки односторонней К 1159/2600-1 2,5мм УТ1,5</t>
  </si>
  <si>
    <t>Основание одиночной стойки односторонней К 1159/2700-1 2,5мм УТ1,5</t>
  </si>
  <si>
    <t>Основание одиночной стойки односторонней К 1159/2800-1 2,5мм УТ1,5</t>
  </si>
  <si>
    <t>Основание одиночной стойки односторонней К 1159/2900-1 2,5мм УТ1,5</t>
  </si>
  <si>
    <t>Основание одиночной стойки односторонней К 1159/3000-1 2,5мм УТ1,5</t>
  </si>
  <si>
    <t>Основание одиночной стойки двусторонней К 1159/400-2 2,5мм УТ1,5</t>
  </si>
  <si>
    <t>Основание одиночной стойки двусторонней К 1159/600-2 2,5мм УТ1,5</t>
  </si>
  <si>
    <t>Основание одиночной стойки двусторонней К 1159/800-2 2,5мм УТ1,5</t>
  </si>
  <si>
    <t>Основание одиночной стойки двусторонней К 1159/1000-2 2,5мм УТ1,5</t>
  </si>
  <si>
    <t>Основание одиночной стойки двусторонней К 1159/1200-2 2,5мм УТ1,5</t>
  </si>
  <si>
    <t>Основание одиночной стойки односторонней К 1159/200-1 2,5мм УТ2,5</t>
  </si>
  <si>
    <t>Основание одиночной стойки односторонней К 1159/300-1 2,5мм УТ2,5</t>
  </si>
  <si>
    <t>Основание одиночной стойки односторонней К 1159/400-1 2,5мм УТ2,5</t>
  </si>
  <si>
    <t>Основание одиночной стойки односторонней К 1159/500-1 2,5мм УТ2,5</t>
  </si>
  <si>
    <t>Основание одиночной стойки односторонней К 1159/600-1 2,5мм УТ2,5</t>
  </si>
  <si>
    <t>Основание одиночной стойки односторонней К 1159/700-1 2,5мм УТ2,5</t>
  </si>
  <si>
    <t>Основание одиночной стойки односторонней К 1159/800-1 2,5мм УТ2,5</t>
  </si>
  <si>
    <t>Основание одиночной стойки односторонней К 1159/900-1 2,5мм УТ2,5</t>
  </si>
  <si>
    <t>Основание одиночной стойки односторонней К 1159/1000-1 2,5мм УТ2,5</t>
  </si>
  <si>
    <t>Основание одиночной стойки односторонней К 1159/1100-1 2,5мм УТ2,5</t>
  </si>
  <si>
    <t>Основание одиночной стойки односторонней К 1159/1200-1 2,5мм УТ2,5</t>
  </si>
  <si>
    <t>Основание одиночной стойки односторонней К 1159/1300-1 2,5мм УТ2,5</t>
  </si>
  <si>
    <t>Основание одиночной стойки односторонней К 1159/1400-1 2,5мм УТ2,5</t>
  </si>
  <si>
    <t>Основание одиночной стойки односторонней К 1159/1500-1 2,5мм УТ2,5</t>
  </si>
  <si>
    <t>Основание одиночной стойки односторонней К 1159/1600-1 2,5мм УТ2,5</t>
  </si>
  <si>
    <t>Основание одиночной стойки односторонней К 1159/1700-1 2,5мм УТ2,5</t>
  </si>
  <si>
    <t>Основание одиночной стойки односторонней К 1159/1800-1 2,5мм УТ2,5</t>
  </si>
  <si>
    <t>Основание одиночной стойки односторонней К 1159/1900-1 2,5мм УТ2,5</t>
  </si>
  <si>
    <t>Основание одиночной стойки односторонней К 1159/2000-1 2,5мм УТ2,5</t>
  </si>
  <si>
    <t>Основание одиночной стойки односторонней К 1159/2100-1 2,5мм УТ2,5</t>
  </si>
  <si>
    <t>Основание одиночной стойки односторонней К 1159/2200-1 2,5мм УТ2,5</t>
  </si>
  <si>
    <t>Основание одиночной стойки односторонней К 1159/2300-1 2,5мм УТ2,5</t>
  </si>
  <si>
    <t>Основание одиночной стойки односторонней К 1159/2400-1 2,5мм УТ2,5</t>
  </si>
  <si>
    <t>Основание одиночной стойки односторонней К 1159/2500-1 2,5мм УТ2,5</t>
  </si>
  <si>
    <t>Основание одиночной стойки односторонней К 1159/2600-1 2,5мм УТ2,5</t>
  </si>
  <si>
    <t>Основание одиночной стойки односторонней К 1159/2700-1 2,5мм УТ2,5</t>
  </si>
  <si>
    <t>Основание одиночной стойки односторонней К 1159/2800-1 2,5мм УТ2,5</t>
  </si>
  <si>
    <t>Основание одиночной стойки односторонней К 1159/2900-1 2,5мм УТ2,5</t>
  </si>
  <si>
    <t>Основание одиночной стойки односторонней К 1159/3000-1 2,5мм УТ2,5</t>
  </si>
  <si>
    <t>Стойка кабельная потолочная СКП 300, 2,5мм У3</t>
  </si>
  <si>
    <t>Стойка кабельная потолочная СКП 700, 2,5мм У3</t>
  </si>
  <si>
    <t>Стойка кабельная потолочная СКП 900, 2,5мм У3</t>
  </si>
  <si>
    <t>Стойка кабельная потолочная СКП 1100, 2,5мм У3</t>
  </si>
  <si>
    <t>Стойка кабельная потолочная СКП 1300, 2,5мм У3</t>
  </si>
  <si>
    <t>Стойка кабельная потолочная СКП 1400, 2,5мм У3</t>
  </si>
  <si>
    <t>Стойка кабельная потолочная СКП 1500, 2,5мм У3</t>
  </si>
  <si>
    <t>Стойка кабельная потолочная СКП 1600, 2,5мм У3</t>
  </si>
  <si>
    <t>Стойка кабельная потолочная СКП 1700, 2,5мм У3</t>
  </si>
  <si>
    <t>Стойка кабельная потолочная СКП 1800, 2,5мм У3</t>
  </si>
  <si>
    <t>Стойка кабельная потолочная СКП 1900, 2,5мм У3</t>
  </si>
  <si>
    <t>Стойка кабельная потолочная СКП 2100, 2,5мм У3</t>
  </si>
  <si>
    <t>Стойка кабельная потолочная СКП 2200, 2,5мм У3</t>
  </si>
  <si>
    <t>Стойка кабельная потолочная СКП 2300, 2,5мм У3</t>
  </si>
  <si>
    <t>Стойка кабельная потолочная СКП 2400, 2,5мм У3</t>
  </si>
  <si>
    <t>Стойка кабельная потолочная СКП 2500, 2,5мм У3</t>
  </si>
  <si>
    <t>Стойка кабельная потолочная СКП 300, 2,5мм УТ1,5</t>
  </si>
  <si>
    <t>Стойка кабельная потолочная СКП 700, 2,5мм УТ1,5</t>
  </si>
  <si>
    <t>Стойка кабельная потолочная СКП 900, 2,5мм УТ1,5</t>
  </si>
  <si>
    <t>Стойка кабельная потолочная СКП 1100, 2,5мм УТ1,5</t>
  </si>
  <si>
    <t>Стойка кабельная потолочная СКП 1300, 2,5мм УТ1,5</t>
  </si>
  <si>
    <t>Стойка кабельная потолочная СКП 1400, 2,5мм УТ1,5</t>
  </si>
  <si>
    <t>Стойка кабельная потолочная СКП 1500, 2,5мм УТ1,5</t>
  </si>
  <si>
    <t>Стойка кабельная потолочная СКП 1600, 2,5мм УТ1,5</t>
  </si>
  <si>
    <t>Стойка кабельная потолочная СКП 1700, 2,5мм УТ1,5</t>
  </si>
  <si>
    <t>Стойка кабельная потолочная СКП 1800, 2,5мм УТ1,5</t>
  </si>
  <si>
    <t>Стойка кабельная потолочная СКП 1900, 2,5мм УТ1,5</t>
  </si>
  <si>
    <t>Стойка кабельная потолочная СКП 2100, 2,5мм УТ1,5</t>
  </si>
  <si>
    <t>Стойка кабельная потолочная СКП 2200, 2,5мм УТ1,5</t>
  </si>
  <si>
    <t>Стойка кабельная потолочная СКП 2300, 2,5мм УТ1,5</t>
  </si>
  <si>
    <t>Стойка кабельная потолочная СКП 2400, 2,5мм УТ1,5</t>
  </si>
  <si>
    <t>Стойка кабельная потолочная СКП 2500, 2,5мм УТ1,5</t>
  </si>
  <si>
    <t>Стойка кабельная потолочная СКП 300, 2,5мм УТ2,5</t>
  </si>
  <si>
    <t>Стойка кабельная потолочная СКП 700, 2,5мм УТ2,5</t>
  </si>
  <si>
    <t>Стойка кабельная потолочная СКП 900, 2,5мм УТ2,5</t>
  </si>
  <si>
    <t>Стойка кабельная потолочная СКП 1100, 2,5мм УТ2,5</t>
  </si>
  <si>
    <t>Стойка кабельная потолочная СКП 1300, 2,5мм УТ2,5</t>
  </si>
  <si>
    <t>Стойка кабельная потолочная СКП 1400, 2,5мм УТ2,5</t>
  </si>
  <si>
    <t>Стойка кабельная потолочная СКП 1500, 2,5мм УТ2,5</t>
  </si>
  <si>
    <t>Стойка кабельная потолочная СКП 1600, 2,5мм УТ2,5</t>
  </si>
  <si>
    <t>Стойка кабельная потолочная СКП 1700, 2,5мм УТ2,5</t>
  </si>
  <si>
    <t>Стойка кабельная потолочная СКП 1800, 2,5мм УТ2,5</t>
  </si>
  <si>
    <t>Стойка кабельная потолочная СКП 1900, 2,5мм УТ2,5</t>
  </si>
  <si>
    <t>Стойка кабельная потолочная СКП 2100, 2,5мм УТ2,5</t>
  </si>
  <si>
    <t>Стойка кабельная потолочная СКП 2200, 2,5мм УТ2,5</t>
  </si>
  <si>
    <t>Стойка кабельная потолочная СКП 2300, 2,5мм УТ2,5</t>
  </si>
  <si>
    <t>Стойка кабельная потолочная СКП 2400, 2,5мм УТ2,5</t>
  </si>
  <si>
    <t>Стойка кабельная потолочная СКП 2500, 2,5мм УТ2,5</t>
  </si>
  <si>
    <t>Стойка кабельная потолочная СКП 300, 2,0мм У3</t>
  </si>
  <si>
    <t>Стойка кабельная потолочная СКП 700, 2,0мм У3</t>
  </si>
  <si>
    <t>Стойка кабельная потолочная СКП 900, 2,0мм У3</t>
  </si>
  <si>
    <t>Стойка кабельная потолочная СКП 1100, 2,0мм У3</t>
  </si>
  <si>
    <t>Стойка кабельная потолочная СКП 1300, 2,0мм У3</t>
  </si>
  <si>
    <t>Стойка кабельная потолочная СКП 1400, 2,0мм У3</t>
  </si>
  <si>
    <t>Стойка кабельная потолочная СКП 1500, 2,0мм У3</t>
  </si>
  <si>
    <t>Стойка кабельная потолочная СКП 1600, 2,0мм У3</t>
  </si>
  <si>
    <t>Стойка кабельная потолочная СКП 1700, 2,0мм У3</t>
  </si>
  <si>
    <t>Стойка кабельная потолочная СКП 1800, 2,0мм У3</t>
  </si>
  <si>
    <t>Стойка кабельная потолочная СКП 1900, 2,0мм У3</t>
  </si>
  <si>
    <t>Стойка кабельная потолочная СКП 2100, 2,0мм У3</t>
  </si>
  <si>
    <t>Стойка кабельная потолочная СКП 2200, 2,0мм У3</t>
  </si>
  <si>
    <t>Стойка кабельная потолочная СКП 2300, 2,0мм У3</t>
  </si>
  <si>
    <t>Стойка кабельная потолочная СКП 2400, 2,0мм У3</t>
  </si>
  <si>
    <t>Стойка кабельная потолочная СКП 2500, 2,0мм У3</t>
  </si>
  <si>
    <t>Стойка кабельная потолочная СКП 300, 2,0мм УТ1,5</t>
  </si>
  <si>
    <t>Стойка кабельная потолочная СКП 700, 2,0мм УТ1,5</t>
  </si>
  <si>
    <t>Стойка кабельная потолочная СКП 900, 2,0мм УТ1,5</t>
  </si>
  <si>
    <t>Стойка кабельная потолочная СКП 1100, 2,0мм УТ1,5</t>
  </si>
  <si>
    <t>Стойка кабельная потолочная СКП 1300, 2,0мм УТ1,5</t>
  </si>
  <si>
    <t>Стойка кабельная потолочная СКП 1400, 2,0мм УТ1,5</t>
  </si>
  <si>
    <t>Стойка кабельная потолочная СКП 1500, 2,0мм УТ1,5</t>
  </si>
  <si>
    <t>Стойка кабельная потолочная СКП 1600, 2,0мм УТ1,5</t>
  </si>
  <si>
    <t>Стойка кабельная потолочная СКП 1700, 2,0мм УТ1,5</t>
  </si>
  <si>
    <t>Стойка кабельная потолочная СКП 1800, 2,0мм УТ1,5</t>
  </si>
  <si>
    <t>Стойка кабельная потолочная СКП 1900, 2,0мм УТ1,5</t>
  </si>
  <si>
    <t>Стойка кабельная потолочная СКП 2100, 2,0мм УТ1,5</t>
  </si>
  <si>
    <t>Стойка кабельная потолочная СКП 2200, 2,0мм УТ1,5</t>
  </si>
  <si>
    <t>Стойка кабельная потолочная СКП 2300, 2,0мм УТ1,5</t>
  </si>
  <si>
    <t>Стойка кабельная потолочная СКП 2400, 2,0мм УТ1,5</t>
  </si>
  <si>
    <t>Стойка кабельная потолочная СКП 2500, 2,0мм УТ1,5</t>
  </si>
  <si>
    <t>Стойка кабельная потолочная СКП 300, 2,0мм УТ2,5</t>
  </si>
  <si>
    <t>Стойка кабельная потолочная СКП 700, 2,0мм УТ2,5</t>
  </si>
  <si>
    <t>Стойка кабельная потолочная СКП 900, 2,0мм УТ2,5</t>
  </si>
  <si>
    <t>Стойка кабельная потолочная СКП 1100, 2,0мм УТ2,5</t>
  </si>
  <si>
    <t>Стойка кабельная потолочная СКП 1300, 2,0мм УТ2,5</t>
  </si>
  <si>
    <t>Стойка кабельная потолочная СКП 1400, 2,0мм УТ2,5</t>
  </si>
  <si>
    <t>Стойка кабельная потолочная СКП 1500, 2,0мм УТ2,5</t>
  </si>
  <si>
    <t>Стойка кабельная потолочная СКП 1600, 2,0мм УТ2,5</t>
  </si>
  <si>
    <t>Стойка кабельная потолочная СКП 1700, 2,0мм УТ2,5</t>
  </si>
  <si>
    <t>Стойка кабельная потолочная СКП 1800, 2,0мм УТ2,5</t>
  </si>
  <si>
    <t>Стойка кабельная потолочная СКП 1900, 2,0мм УТ2,5</t>
  </si>
  <si>
    <t>Стойка кабельная потолочная СКП 2100, 2,0мм УТ2,5</t>
  </si>
  <si>
    <t>Стойка кабельная потолочная СКП 2200, 2,0мм УТ2,5</t>
  </si>
  <si>
    <t>Стойка кабельная потолочная СКП 2300, 2,0мм УТ2,5</t>
  </si>
  <si>
    <t>Стойка кабельная потолочная СКП 2400, 2,0мм УТ2,5</t>
  </si>
  <si>
    <t>Стойка кабельная потолочная СКП 2500, 2,0мм УТ2,5</t>
  </si>
  <si>
    <t>Кронштейн угловой КУ-1, 4,0мм УТ1,5 (снято с производства)</t>
  </si>
  <si>
    <t>Кронштейн угловой КУ-2, 4,0мм УТ1,5 (снято с производства)</t>
  </si>
  <si>
    <t>Кронштейн угловой КУ-1, 3,5мм УТ2,5 (снято с производства)</t>
  </si>
  <si>
    <t>Кронштейн угловой КУ-2, 3,5мм УТ2,5 (снято с производства)</t>
  </si>
  <si>
    <t xml:space="preserve">Подвес потолочный односторонний ПП 200-1 У3 </t>
  </si>
  <si>
    <t xml:space="preserve">Подвес потолочный односторонний ПП 300-1 У3 </t>
  </si>
  <si>
    <t xml:space="preserve">Подвес потолочный односторонний ПП 500-1 У3 </t>
  </si>
  <si>
    <t xml:space="preserve">Подвес потолочный односторонний ПП 700-1 У3 </t>
  </si>
  <si>
    <t xml:space="preserve">Подвес потолочный односторонний ПП 900-1 У3 </t>
  </si>
  <si>
    <t xml:space="preserve">Подвес потолочный односторонний ПП 1100-1 У3 </t>
  </si>
  <si>
    <t xml:space="preserve">Подвес потолочный односторонний ПП 1300-1 У3 </t>
  </si>
  <si>
    <t xml:space="preserve">Подвес потолочный односторонний ПП 1400-1 У3 </t>
  </si>
  <si>
    <t xml:space="preserve">Подвес потолочный односторонний ПП 1500-1 У3 </t>
  </si>
  <si>
    <t xml:space="preserve">Подвес потолочный односторонний ПП 1600-1 У3 </t>
  </si>
  <si>
    <t xml:space="preserve">Подвес потолочный односторонний ПП 1700-1 У3 </t>
  </si>
  <si>
    <t xml:space="preserve">Подвес потолочный односторонний ПП 1800-1 У3 </t>
  </si>
  <si>
    <t xml:space="preserve">Подвес потолочный односторонний ПП 1900-1 У3 </t>
  </si>
  <si>
    <t xml:space="preserve">Подвес потолочный односторонний ПП 2100-1 У3 </t>
  </si>
  <si>
    <t xml:space="preserve">Подвес потолочный односторонний ПП 2300-1 У3 </t>
  </si>
  <si>
    <t xml:space="preserve">Подвес потолочный односторонний ПП 2400-1 У3 </t>
  </si>
  <si>
    <t xml:space="preserve">Подвес потолочный односторонний ПП 2500-1 У3 </t>
  </si>
  <si>
    <t xml:space="preserve">Подвес потолочный односторонний ПП 2600-1 У3 </t>
  </si>
  <si>
    <t xml:space="preserve">Подвес потолочный односторонний ПП 2700-1 У3 </t>
  </si>
  <si>
    <t xml:space="preserve">Подвес потолочный односторонний ПП 2800-1 У3 </t>
  </si>
  <si>
    <t xml:space="preserve">Подвес потолочный односторонний ПП 2900-1 У3 </t>
  </si>
  <si>
    <t xml:space="preserve">Подвес потолочный односторонний ПП 3000-1 У3 </t>
  </si>
  <si>
    <t xml:space="preserve">Подвес потолочный односторонний ПП 200-1 УТ1,5 </t>
  </si>
  <si>
    <t xml:space="preserve">Подвес потолочный односторонний ПП 300-1 УТ1,5 </t>
  </si>
  <si>
    <t xml:space="preserve">Подвес потолочный односторонний ПП 500-1 УТ1,5 </t>
  </si>
  <si>
    <t xml:space="preserve">Подвес потолочный односторонний ПП 700-1 УТ1,5 </t>
  </si>
  <si>
    <t xml:space="preserve">Подвес потолочный односторонний ПП 900-1 УТ1,5 </t>
  </si>
  <si>
    <t xml:space="preserve">Подвес потолочный односторонний ПП 1100-1 УТ1,5 </t>
  </si>
  <si>
    <t xml:space="preserve">Подвес потолочный односторонний ПП 1300-1 УТ1,5 </t>
  </si>
  <si>
    <t xml:space="preserve">Подвес потолочный односторонний ПП 1400-1 УТ1,5 </t>
  </si>
  <si>
    <t xml:space="preserve">Подвес потолочный односторонний ПП 1500-1 УТ1,5 </t>
  </si>
  <si>
    <t xml:space="preserve">Подвес потолочный односторонний ПП 1600-1 УТ1,5 </t>
  </si>
  <si>
    <t xml:space="preserve">Подвес потолочный односторонний ПП 1700-1 УТ1,5 </t>
  </si>
  <si>
    <t xml:space="preserve">Подвес потолочный односторонний ПП 1800-1 УТ1,5 </t>
  </si>
  <si>
    <t xml:space="preserve">Подвес потолочный односторонний ПП 1900-1 УТ1,5 </t>
  </si>
  <si>
    <t xml:space="preserve">Подвес потолочный односторонний ПП 2100-1 УТ1,5 </t>
  </si>
  <si>
    <t xml:space="preserve">Подвес потолочный односторонний ПП 2300-1 УТ1,5 </t>
  </si>
  <si>
    <t xml:space="preserve">Подвес потолочный односторонний ПП 2400-1 УТ1,5 </t>
  </si>
  <si>
    <t xml:space="preserve">Подвес потолочный односторонний ПП 2500-1 УТ1,5 </t>
  </si>
  <si>
    <t xml:space="preserve">Подвес потолочный односторонний ПП 2600-1 УТ1,5 </t>
  </si>
  <si>
    <t xml:space="preserve">Подвес потолочный односторонний ПП 2700-1 УТ1,5 </t>
  </si>
  <si>
    <t xml:space="preserve">Подвес потолочный односторонний ПП 2800-1 УТ1,5 </t>
  </si>
  <si>
    <t xml:space="preserve">Подвес потолочный односторонний ПП 2900-1 УТ1,5 </t>
  </si>
  <si>
    <t xml:space="preserve">Подвес потолочный односторонний ПП 3000-1 УТ1,5 </t>
  </si>
  <si>
    <t xml:space="preserve">Подвес потолочный односторонний ПП 200-1 УТ2,5 </t>
  </si>
  <si>
    <t xml:space="preserve">Подвес потолочный односторонний ПП 300-1 УТ2,5 </t>
  </si>
  <si>
    <t xml:space="preserve">Подвес потолочный односторонний ПП 500-1 УТ2,5 </t>
  </si>
  <si>
    <t xml:space="preserve">Подвес потолочный односторонний ПП 700-1 УТ2,5 </t>
  </si>
  <si>
    <t xml:space="preserve">Подвес потолочный односторонний ПП 900-1 УТ2,5 </t>
  </si>
  <si>
    <t xml:space="preserve">Подвес потолочный односторонний ПП 1100-1 УТ2,5 </t>
  </si>
  <si>
    <t xml:space="preserve">Подвес потолочный односторонний ПП 1300-1 УТ2,5 </t>
  </si>
  <si>
    <t xml:space="preserve">Подвес потолочный односторонний ПП 1400-1 УТ2,5 </t>
  </si>
  <si>
    <t xml:space="preserve">Подвес потолочный односторонний ПП 1500-1 УТ2,5 </t>
  </si>
  <si>
    <t xml:space="preserve">Подвес потолочный односторонний ПП 1600-1 УТ2,5 </t>
  </si>
  <si>
    <t xml:space="preserve">Подвес потолочный односторонний ПП 1700-1 УТ2,5 </t>
  </si>
  <si>
    <t xml:space="preserve">Подвес потолочный односторонний ПП 1800-1 УТ2,5 </t>
  </si>
  <si>
    <t xml:space="preserve">Подвес потолочный односторонний ПП 1900-1 УТ2,5 </t>
  </si>
  <si>
    <t xml:space="preserve">Подвес потолочный односторонний ПП 2100-1 УТ2,5 </t>
  </si>
  <si>
    <t xml:space="preserve">Подвес потолочный односторонний ПП 2300-1 УТ2,5 </t>
  </si>
  <si>
    <t xml:space="preserve">Подвес потолочный односторонний ПП 2400-1 УТ2,5 </t>
  </si>
  <si>
    <t xml:space="preserve">Подвес потолочный односторонний ПП 2500-1 УТ2,5 </t>
  </si>
  <si>
    <t xml:space="preserve">Подвес потолочный односторонний ПП 2600-1 УТ2,5 </t>
  </si>
  <si>
    <t xml:space="preserve">Подвес потолочный односторонний ПП 2700-1 УТ2,5 </t>
  </si>
  <si>
    <t xml:space="preserve">Подвес потолочный односторонний ПП 2800-1 УТ2,5 </t>
  </si>
  <si>
    <t xml:space="preserve">Подвес потолочный односторонний ПП 2900-1 УТ2,5 </t>
  </si>
  <si>
    <t xml:space="preserve">Подвес потолочный односторонний ПП 3000-1 УТ2,5 </t>
  </si>
  <si>
    <t xml:space="preserve">Подвес потолочный двусторонний ПП 200-2 У3 </t>
  </si>
  <si>
    <t xml:space="preserve">Подвес потолочный двусторонний ПП 300-2 У3 </t>
  </si>
  <si>
    <t>Основание одиночной стойки двусторонней К 1159/200-2 2,5мм У3</t>
  </si>
  <si>
    <t>Основание одиночной стойки двусторонней К 1159/300-2 2,5мм У3</t>
  </si>
  <si>
    <t>Основание одиночной стойки двусторонней К 1159/500-2 2,5мм У3</t>
  </si>
  <si>
    <t>Основание одиночной стойки двусторонней К 1159/700-2 2,5мм У3</t>
  </si>
  <si>
    <t>Основание одиночной стойки двусторонней К 1159/900-2 2,5мм У3</t>
  </si>
  <si>
    <t>Основание одиночной стойки двусторонней К 1159/1100-2 2,5мм У3</t>
  </si>
  <si>
    <t>Основание одиночной стойки двусторонней К 1159/1300-2 2,5мм У3</t>
  </si>
  <si>
    <t>Основание одиночной стойки двусторонней К 1159/1400-2 2,5мм У3</t>
  </si>
  <si>
    <t>Основание одиночной стойки двусторонней К 1159/1500-2 2,5мм У3</t>
  </si>
  <si>
    <t>Основание одиночной стойки двусторонней К 1159/1600-2 2,5мм У3</t>
  </si>
  <si>
    <t>Основание одиночной стойки двусторонней К 1159/1700-2 2,5мм У3</t>
  </si>
  <si>
    <t>Основание одиночной стойки двусторонней К 1159/1800-2 2,5мм У3</t>
  </si>
  <si>
    <t>Основание одиночной стойки двусторонней К 1159/1900-2 2,5мм У3</t>
  </si>
  <si>
    <t>Основание одиночной стойки двусторонней К 1159/2000-2 2,5мм У3</t>
  </si>
  <si>
    <t>Основание одиночной стойки двусторонней К 1159/2100-2 2,5мм У3</t>
  </si>
  <si>
    <t>Основание одиночной стойки двусторонней К 1159/2200-2 2,5мм У3</t>
  </si>
  <si>
    <t>Основание одиночной стойки двусторонней К 1159/2300-2 2,5мм У3</t>
  </si>
  <si>
    <t>Основание одиночной стойки двусторонней К 1159/2400-2 2,5мм У3</t>
  </si>
  <si>
    <t>Основание одиночной стойки двусторонней К 1159/2500-2 2,5мм У3</t>
  </si>
  <si>
    <t>Основание одиночной стойки двусторонней К 1159/2600-2 2,5мм У3</t>
  </si>
  <si>
    <t>Основание одиночной стойки двусторонней К 1159/2700-2 2,5мм У3</t>
  </si>
  <si>
    <t>Основание одиночной стойки двусторонней К 1159/2800-2 2,5мм У3</t>
  </si>
  <si>
    <t>Основание одиночной стойки двусторонней К 1159/2900-2 2,5мм У3</t>
  </si>
  <si>
    <t>Основание одиночной стойки двусторонней К 1159/3000-2 2,5мм У3</t>
  </si>
  <si>
    <t>Основание одиночной стойки двусторонней К 1159/200-2 2,5мм УТ1,5</t>
  </si>
  <si>
    <t>Основание одиночной стойки двусторонней К 1159/300-2 2,5мм УТ1,5</t>
  </si>
  <si>
    <t>Основание одиночной стойки двусторонней К 1159/500-2 2,5мм УТ1,5</t>
  </si>
  <si>
    <t>Основание одиночной стойки двусторонней К 1159/700-2 2,5мм УТ1,5</t>
  </si>
  <si>
    <t>Основание одиночной стойки двусторонней К 1159/900-2 2,5мм УТ1,5</t>
  </si>
  <si>
    <t>Основание одиночной стойки двусторонней К 1159/1100-2 2,5мм УТ1,5</t>
  </si>
  <si>
    <t>Основание одиночной стойки двусторонней К 1159/1300-2 2,5мм УТ1,5</t>
  </si>
  <si>
    <t>Основание одиночной стойки двусторонней К 1159/1400-2 2,5мм УТ1,5</t>
  </si>
  <si>
    <t>Основание одиночной стойки двусторонней К 1159/1500-2 2,5мм УТ1,5</t>
  </si>
  <si>
    <t>Основание одиночной стойки двусторонней К 1159/1600-2 2,5мм УТ1,5</t>
  </si>
  <si>
    <t>Основание одиночной стойки двусторонней К 1159/1700-2 2,5мм УТ1,5</t>
  </si>
  <si>
    <t>Основание одиночной стойки двусторонней К 1159/1800-2 2,5мм УТ1,5</t>
  </si>
  <si>
    <t>Основание одиночной стойки двусторонней К 1159/1900-2 2,5мм УТ1,5</t>
  </si>
  <si>
    <t>Основание одиночной стойки двусторонней К 1159/2000-2 2,5мм УТ1,5</t>
  </si>
  <si>
    <t>Основание одиночной стойки двусторонней К 1159/2100-2 2,5мм УТ1,5</t>
  </si>
  <si>
    <t>Основание одиночной стойки двусторонней К 1159/2200-2 2,5мм УТ1,5</t>
  </si>
  <si>
    <t>Основание одиночной стойки двусторонней К 1159/2300-2 2,5мм УТ1,5</t>
  </si>
  <si>
    <t>Основание одиночной стойки двусторонней К 1159/2400-2 2,5мм УТ1,5</t>
  </si>
  <si>
    <t>Основание одиночной стойки двусторонней К 1159/2500-2 2,5мм УТ1,5</t>
  </si>
  <si>
    <t>Основание одиночной стойки двусторонней К 1159/2600-2 2,5мм УТ1,5</t>
  </si>
  <si>
    <t>Основание одиночной стойки двусторонней К 1159/2700-2 2,5мм УТ1,5</t>
  </si>
  <si>
    <t>Основание одиночной стойки двусторонней К 1159/2800-2 2,5мм УТ1,5</t>
  </si>
  <si>
    <t>Основание одиночной стойки двусторонней К 1159/2900-2 2,5мм УТ1,5</t>
  </si>
  <si>
    <t>Основание одиночной стойки двусторонней К 1159/3000-2 2,5мм УТ1,5</t>
  </si>
  <si>
    <t>Основание одиночной стойки двусторонней К 1159/200-2 2,5мм УТ2,5</t>
  </si>
  <si>
    <t>Основание одиночной стойки двусторонней К 1159/300-2 2,5мм УТ2,5</t>
  </si>
  <si>
    <t>Основание одиночной стойки двусторонней К 1159/400-2 2,5мм УТ2,5</t>
  </si>
  <si>
    <t>Основание одиночной стойки двусторонней К 1159/500-2 2,5мм УТ2,5</t>
  </si>
  <si>
    <t>Основание одиночной стойки двусторонней К 1159/600-2 2,5мм УТ2,5</t>
  </si>
  <si>
    <t>Основание одиночной стойки двусторонней К 1159/700-2 2,5мм УТ2,5</t>
  </si>
  <si>
    <t>Основание одиночной стойки двусторонней К 1159/800-2 2,5мм УТ2,5</t>
  </si>
  <si>
    <t>Основание одиночной стойки двусторонней К 1159/900-2 2,5мм УТ2,5</t>
  </si>
  <si>
    <t>Основание одиночной стойки двусторонней К 1159/1000-2 2,5мм УТ2,5</t>
  </si>
  <si>
    <t>Основание одиночной стойки двусторонней К 1159/1100-2 2,5мм УТ2,5</t>
  </si>
  <si>
    <t>Основание одиночной стойки двусторонней К 1159/1200-2 2,5мм УТ2,5</t>
  </si>
  <si>
    <t>Основание одиночной стойки двусторонней К 1159/1300-2 2,5мм УТ2,5</t>
  </si>
  <si>
    <t>Основание одиночной стойки двусторонней К 1159/1400-2 2,5мм УТ2,5</t>
  </si>
  <si>
    <t>Основание одиночной стойки двусторонней К 1159/1500-2 2,5мм УТ2,5</t>
  </si>
  <si>
    <t>Основание одиночной стойки двусторонней К 1159/1600-2 2,5мм УТ2,5</t>
  </si>
  <si>
    <t>Основание одиночной стойки двусторонней К 1159/1700-2 2,5мм УТ2,5</t>
  </si>
  <si>
    <t>Основание одиночной стойки двусторонней К 1159/1800-2 2,5мм УТ2,5</t>
  </si>
  <si>
    <t>Основание одиночной стойки двусторонней К 1159/1900-2 2,5мм УТ2,5</t>
  </si>
  <si>
    <t>Основание одиночной стойки двусторонней К 1159/2000-2 2,5мм УТ2,5</t>
  </si>
  <si>
    <t>Основание одиночной стойки двусторонней К 1159/2100-2 2,5мм УТ2,5</t>
  </si>
  <si>
    <t>Основание одиночной стойки двусторонней К 1159/2200-2 2,5мм УТ2,5</t>
  </si>
  <si>
    <t>Основание одиночной стойки двусторонней К 1159/2300-2 2,5мм УТ2,5</t>
  </si>
  <si>
    <t>Основание одиночной стойки двусторонней К 1159/2400-2 2,5мм УТ2,5</t>
  </si>
  <si>
    <t>Основание одиночной стойки двусторонней К 1159/2500-2 2,5мм УТ2,5</t>
  </si>
  <si>
    <t>Основание одиночной стойки двусторонней К 1159/2600-2 2,5мм УТ2,5</t>
  </si>
  <si>
    <t>Основание одиночной стойки двусторонней К 1159/2700-2 2,5мм УТ2,5</t>
  </si>
  <si>
    <t>Основание одиночной стойки двусторонней К 1159/2800-2 2,5мм УТ2,5</t>
  </si>
  <si>
    <t>Основание одиночной стойки двусторонней К 1159/2900-2 2,5мм УТ2,5</t>
  </si>
  <si>
    <t>Основание одиночной стойки двусторонней К 1159/3000-2 2,5мм УТ2,5</t>
  </si>
  <si>
    <t xml:space="preserve">Подвес потолочный двусторонний ПП 500-2 У3 </t>
  </si>
  <si>
    <t xml:space="preserve">Подвес потолочный двусторонний ПП 700-2 У3 </t>
  </si>
  <si>
    <t xml:space="preserve">Подвес потолочный двусторонний ПП 900-2 У3 </t>
  </si>
  <si>
    <t xml:space="preserve">Подвес потолочный двусторонний ПП 1100-2 У3 </t>
  </si>
  <si>
    <t xml:space="preserve">Подвес потолочный двусторонний ПП 1300-2 У3 </t>
  </si>
  <si>
    <t xml:space="preserve">Подвес потолочный двусторонний ПП 1400-2 У3 </t>
  </si>
  <si>
    <t xml:space="preserve">Подвес потолочный двусторонний ПП 1500-2 У3 </t>
  </si>
  <si>
    <t xml:space="preserve">Подвес потолочный двусторонний ПП 1600-2 У3 </t>
  </si>
  <si>
    <t xml:space="preserve">Подвес потолочный двусторонний ПП 1700-2 У3 </t>
  </si>
  <si>
    <t xml:space="preserve">Подвес потолочный двусторонний ПП 1800-2 У3 </t>
  </si>
  <si>
    <t xml:space="preserve">Подвес потолочный двусторонний ПП 1900-2 У3 </t>
  </si>
  <si>
    <t xml:space="preserve">Подвес потолочный двусторонний ПП 2000-2 У3 </t>
  </si>
  <si>
    <t xml:space="preserve">Подвес потолочный двусторонний ПП 2100-2 У3 </t>
  </si>
  <si>
    <t xml:space="preserve">Подвес потолочный двусторонний ПП 2200-2 У3 </t>
  </si>
  <si>
    <t xml:space="preserve">Подвес потолочный двусторонний ПП 2300-2 У3 </t>
  </si>
  <si>
    <t xml:space="preserve">Подвес потолочный двусторонний ПП 2400-2 У3 </t>
  </si>
  <si>
    <t xml:space="preserve">Подвес потолочный двусторонний ПП 2500-2 У3 </t>
  </si>
  <si>
    <t xml:space="preserve">Подвес потолочный двусторонний ПП 2600-2 У3 </t>
  </si>
  <si>
    <t xml:space="preserve">Подвес потолочный двусторонний ПП 2700-2 У3 </t>
  </si>
  <si>
    <t xml:space="preserve">Подвес потолочный двусторонний ПП 2800-2 У3 </t>
  </si>
  <si>
    <t xml:space="preserve">Подвес потолочный двусторонний ПП 2900-2 У3 </t>
  </si>
  <si>
    <t xml:space="preserve">Подвес потолочный двусторонний ПП 3000-2 У3 </t>
  </si>
  <si>
    <t xml:space="preserve">Подвес потолочный двусторонний ПП 200-2 УТ1,5 </t>
  </si>
  <si>
    <t xml:space="preserve">Подвес потолочный двусторонний ПП 300-2 УТ1,5 </t>
  </si>
  <si>
    <t xml:space="preserve">Подвес потолочный двусторонний ПП 500-2 УТ1,5 </t>
  </si>
  <si>
    <t xml:space="preserve">Подвес потолочный двусторонний ПП 700-2 УТ1,5 </t>
  </si>
  <si>
    <t xml:space="preserve">Подвес потолочный двусторонний ПП 900-2 УТ1,5 </t>
  </si>
  <si>
    <t xml:space="preserve">Подвес потолочный двусторонний ПП 1100-2 УТ1,5 </t>
  </si>
  <si>
    <t xml:space="preserve">Подвес потолочный двусторонний ПП 1300-2 УТ1,5 </t>
  </si>
  <si>
    <t xml:space="preserve">Подвес потолочный двусторонний ПП 1400-2 УТ1,5 </t>
  </si>
  <si>
    <t xml:space="preserve">Подвес потолочный двусторонний ПП 1500-2 УТ1,5 </t>
  </si>
  <si>
    <t xml:space="preserve">Подвес потолочный двусторонний ПП 1600-2 УТ1,5 </t>
  </si>
  <si>
    <t xml:space="preserve">Подвес потолочный двусторонний ПП 1700-2 УТ1,5 </t>
  </si>
  <si>
    <t xml:space="preserve">Подвес потолочный двусторонний ПП 1800-2 УТ1,5 </t>
  </si>
  <si>
    <t xml:space="preserve">Подвес потолочный двусторонний ПП 1900-2 УТ1,5 </t>
  </si>
  <si>
    <t xml:space="preserve">Подвес потолочный двусторонний ПП 2000-2 УТ1,5 </t>
  </si>
  <si>
    <t xml:space="preserve">Подвес потолочный двусторонний ПП 2100-2 УТ1,5 </t>
  </si>
  <si>
    <t xml:space="preserve">Подвес потолочный двусторонний ПП 2200-2 УТ1,5 </t>
  </si>
  <si>
    <t xml:space="preserve">Подвес потолочный двусторонний ПП 2300-2 УТ1,5 </t>
  </si>
  <si>
    <t xml:space="preserve">Подвес потолочный двусторонний ПП 2400-2 УТ1,5 </t>
  </si>
  <si>
    <t xml:space="preserve">Подвес потолочный двусторонний ПП 2500-2 УТ1,5 </t>
  </si>
  <si>
    <t xml:space="preserve">Подвес потолочный двусторонний ПП 2600-2 УТ1,5 </t>
  </si>
  <si>
    <t xml:space="preserve">Подвес потолочный двусторонний ПП 2700-2 УТ1,5 </t>
  </si>
  <si>
    <t xml:space="preserve">Подвес потолочный двусторонний ПП 2800-2 УТ1,5 </t>
  </si>
  <si>
    <t xml:space="preserve">Подвес потолочный двусторонний ПП 2900-2 УТ1,5 </t>
  </si>
  <si>
    <t xml:space="preserve">Подвес потолочный двусторонний ПП 3000-2 УТ1,5 </t>
  </si>
  <si>
    <t xml:space="preserve">Подвес потолочный двусторонний ПП 200-2 УТ2,5 </t>
  </si>
  <si>
    <t xml:space="preserve">Подвес потолочный двусторонний ПП 300-2 УТ2,5 </t>
  </si>
  <si>
    <t xml:space="preserve">Подвес потолочный двусторонний ПП 500-2 УТ2,5 </t>
  </si>
  <si>
    <t xml:space="preserve">Подвес потолочный двусторонний ПП 700-2 УТ2,5 </t>
  </si>
  <si>
    <t xml:space="preserve">Подвес потолочный двусторонний ПП 900-2 УТ2,5 </t>
  </si>
  <si>
    <t xml:space="preserve">Подвес потолочный двусторонний ПП 1100-2 УТ2,5 </t>
  </si>
  <si>
    <t xml:space="preserve">Подвес потолочный двусторонний ПП 1300-2 УТ2,5 </t>
  </si>
  <si>
    <t xml:space="preserve">Подвес потолочный двусторонний ПП 1400-2 УТ2,5 </t>
  </si>
  <si>
    <t xml:space="preserve">Подвес потолочный двусторонний ПП 1500-2 УТ2,5 </t>
  </si>
  <si>
    <t xml:space="preserve">Подвес потолочный двусторонний ПП 1600-2 УТ2,5 </t>
  </si>
  <si>
    <t xml:space="preserve">Подвес потолочный двусторонний ПП 1700-2 УТ2,5 </t>
  </si>
  <si>
    <t xml:space="preserve">Подвес потолочный двусторонний ПП 1800-2 УТ2,5 </t>
  </si>
  <si>
    <t xml:space="preserve">Подвес потолочный двусторонний ПП 1900-2 УТ2,5 </t>
  </si>
  <si>
    <t xml:space="preserve">Подвес потолочный двусторонний ПП 2000-2 УТ2,5 </t>
  </si>
  <si>
    <t xml:space="preserve">Подвес потолочный двусторонний ПП 2100-2 УТ2,5 </t>
  </si>
  <si>
    <t xml:space="preserve">Подвес потолочный двусторонний ПП 2200-2 УТ2,5 </t>
  </si>
  <si>
    <t xml:space="preserve">Подвес потолочный двусторонний ПП 2300-2 УТ2,5 </t>
  </si>
  <si>
    <t xml:space="preserve">Подвес потолочный двусторонний ПП 2400-2 УТ2,5 </t>
  </si>
  <si>
    <t xml:space="preserve">Подвес потолочный двусторонний ПП 2500-2 УТ2,5 </t>
  </si>
  <si>
    <t xml:space="preserve">Подвес потолочный двусторонний ПП 2600-2 УТ2,5 </t>
  </si>
  <si>
    <t xml:space="preserve">Подвес потолочный двусторонний ПП 2700-2 УТ2,5 </t>
  </si>
  <si>
    <t xml:space="preserve">Подвес потолочный двусторонний ПП 2800-2 УТ2,5 </t>
  </si>
  <si>
    <t xml:space="preserve">Подвес потолочный двусторонний ПП 2900-2 УТ2,5 </t>
  </si>
  <si>
    <t xml:space="preserve">Подвес потолочный двусторонний ПП 3000-2 УТ2,5 </t>
  </si>
  <si>
    <t>СЛПр 100-2,0 соединитель лотков силовой</t>
  </si>
  <si>
    <t>СЛПр 120-2,0 соединитель лотков силовой</t>
  </si>
  <si>
    <t>СЛПр 150-2,0 соединитель лотков силовой</t>
  </si>
  <si>
    <t>ЛЛуСШ-100 соединитель шарнирный усиленный</t>
  </si>
  <si>
    <t>ЛЛуСШ-120 соединитель шарнирный усиленный</t>
  </si>
  <si>
    <t>ЛЛуСШ-150 соединитель шарнирный усиленный</t>
  </si>
  <si>
    <t>Секция тройниковая ЛТ50х50 с крышкой (цинк)</t>
  </si>
  <si>
    <t>Секция тройниковая ЛТ100х50 с крышкой (цинк)</t>
  </si>
  <si>
    <t>Секция тройниковая ЛТ100х65 с крышкой (цинк)</t>
  </si>
  <si>
    <t>Секция тройниковая ЛТ100х80 с крышкой (цинк)</t>
  </si>
  <si>
    <t>Секция тройниковая ЛТ100х100 с крышкой (цинк)</t>
  </si>
  <si>
    <t>Секция тройниковая ЛТ150х50 с крышкой (цинк)</t>
  </si>
  <si>
    <t>Секция тройниковая ЛТ150х65 с крышкой (цинк)</t>
  </si>
  <si>
    <t>Секция тройниковая ЛТ150х80 с крышкой (цинк)</t>
  </si>
  <si>
    <t>Секция тройниковая ЛТ150х100 с крышкой (цинк)</t>
  </si>
  <si>
    <t>Секция тройниковая ЛТ150х150 с крышкой (цинк)</t>
  </si>
  <si>
    <t>Секция тройниковая ЛТ200х50 с крышкой (цинк)</t>
  </si>
  <si>
    <t>Секция тройниковая ЛТ200х65 с крышкой (цинк)</t>
  </si>
  <si>
    <t>Секция тройниковая ЛТ200х80 с крышкой (цинк)</t>
  </si>
  <si>
    <t>Секция тройниковая ЛТ200х100 с крышкой (цинк)</t>
  </si>
  <si>
    <t>Секция тройниковая ЛТ200х150 с крышкой (цинк)</t>
  </si>
  <si>
    <t>Секция тройниковая ЛТ200х200 с крышкой (цинк)</t>
  </si>
  <si>
    <t>Секция тройниковая ЛТ300х50 с крышкой (цинк)</t>
  </si>
  <si>
    <t>Секция тройниковая ЛТ300х65 с крышкой (цинк)</t>
  </si>
  <si>
    <t>Секция тройниковая ЛТ300х80 с крышкой (цинк)</t>
  </si>
  <si>
    <t>Секция тройниковая ЛТ300х100 с крышкой (цинк)</t>
  </si>
  <si>
    <t>Секция тройниковая ЛТ300х150 с крышкой (цинк)</t>
  </si>
  <si>
    <t>Секция тройниковая ЛТ300х200 с крышкой (цинк)</t>
  </si>
  <si>
    <t>Секция тройниковая ЛТ400х50 с крышкой (цинк)</t>
  </si>
  <si>
    <t>Секция тройниковая ЛТ400х65 с крышкой (цинк)</t>
  </si>
  <si>
    <t>Секция тройниковая ЛТ400х80 с крышкой (цинк)</t>
  </si>
  <si>
    <t>Секция тройниковая ЛТ400х100 с крышкой (цинк)</t>
  </si>
  <si>
    <t>Секция тройниковая ЛТ400х150 с крышкой (цинк)</t>
  </si>
  <si>
    <t>Секция тройниковая ЛТ400х200 с крышкой (цинк)</t>
  </si>
  <si>
    <t>Секция тройниковая ЛТ500х50 с крышкой (цинк)</t>
  </si>
  <si>
    <t>Секция тройниковая ЛТ500х65 с крышкой (цинк)</t>
  </si>
  <si>
    <t>Секция тройниковая ЛТ500х80 с крышкой (цинк)</t>
  </si>
  <si>
    <t>Секция тройниковая ЛТ600х50 с крышкой (цинк)</t>
  </si>
  <si>
    <t>Секция тройниковая ЛТ600х65 с крышкой (цинк)</t>
  </si>
  <si>
    <t>Секция тройниковая ЛТ600х80 с крышкой (цинк)</t>
  </si>
  <si>
    <t>Секция тройниковая ЛТ600х100 с крышкой (цинк)</t>
  </si>
  <si>
    <t>Х-секция ЛХ50х50 с крышкой (цинк)</t>
  </si>
  <si>
    <t>Х-секция ЛХ100х50 с крышкой (цинк)</t>
  </si>
  <si>
    <t>Х-секция ЛХ100х65 с крышкой (цинк)</t>
  </si>
  <si>
    <t>Х-секция ЛХ100х80 с крышкой (цинк)</t>
  </si>
  <si>
    <t>Х-секция ЛХ100х100 с крышкой (цинк)</t>
  </si>
  <si>
    <t>Х-секция ЛХ150х50 с крышкой (цинк)</t>
  </si>
  <si>
    <t>Х-секция ЛХ150х65 с крышкой (цинк)</t>
  </si>
  <si>
    <t>Х-секция ЛХ150х80 с крышкой (цинк)</t>
  </si>
  <si>
    <t>Х-секция ЛХ150х100 с крышкой (цинк)</t>
  </si>
  <si>
    <t>Х-секция ЛХ150х150 с крышкой (цинк)</t>
  </si>
  <si>
    <t>Х-секция ЛХ200х50 с крышкой (цинк)</t>
  </si>
  <si>
    <t>Х-секция ЛХ200х65 с крышкой (цинк)</t>
  </si>
  <si>
    <t>Х-секция ЛХ200х80 с крышкой (цинк)</t>
  </si>
  <si>
    <t>Х-секция ЛХ200х100 с крышкой (цинк)</t>
  </si>
  <si>
    <t>Х-секция ЛХ200х150 с крышкой (цинк)</t>
  </si>
  <si>
    <t>Х-секция ЛХ200х200 с крышкой (цинк)</t>
  </si>
  <si>
    <t>Х-секция ЛХ300х50 с крышкой (цинк)</t>
  </si>
  <si>
    <t>Х-секция ЛХ300х65 с крышкой (цинк)</t>
  </si>
  <si>
    <t>Х-секция ЛХ300х80 с крышкой (цинк)</t>
  </si>
  <si>
    <t>Х-секция ЛХ300х100 с крышкой (цинк)</t>
  </si>
  <si>
    <t>Х-секция ЛХ300х150 с крышкой (цинк)</t>
  </si>
  <si>
    <t>Х-секция ЛХ300х200 с крышкой (цинк)</t>
  </si>
  <si>
    <t>Х-секция ЛХ400х50 с крышкой (цинк)</t>
  </si>
  <si>
    <t>Х-секция ЛХ400х65 с крышкой (цинк)</t>
  </si>
  <si>
    <t>Х-секция ЛХ400х80 с крышкой (цинк)</t>
  </si>
  <si>
    <t>Х-секция ЛХ400х100 с крышкой (цинк)</t>
  </si>
  <si>
    <t>Х-секция ЛХ400х150 с крышкой (цинк)</t>
  </si>
  <si>
    <t>Х-секция ЛХ400х200 с крышкой (цинк)</t>
  </si>
  <si>
    <t>Х-секция ЛХ500х50 с крышкой (цинк)</t>
  </si>
  <si>
    <t>Х-секция ЛХ500х65 с крышкой (цинк)</t>
  </si>
  <si>
    <t>Х-секция ЛХ500х80 с крышкой (цинк)</t>
  </si>
  <si>
    <t>Х-секция ЛХ500х100 с крышкой (цинк)</t>
  </si>
  <si>
    <t>Х-секция ЛХ600х50 с крышкой (цинк)</t>
  </si>
  <si>
    <t>Х-секция ЛХ600х65 с крышкой (цинк)</t>
  </si>
  <si>
    <t>Х-секция ЛХ600х80 с крышкой (цинк)</t>
  </si>
  <si>
    <t>Х-секция ЛХ600х100 с крышкой (цинк)</t>
  </si>
  <si>
    <t>Секция тройниковая ЛТ50х50 без крышки (цинк)</t>
  </si>
  <si>
    <t>Секция тройниковая ЛТ100х50 без крышки (цинк)</t>
  </si>
  <si>
    <t>Секция тройниковая ЛТ100х65 без крышки (цинк)</t>
  </si>
  <si>
    <t>Секция тройниковая ЛТ100х80 без крышки (цинк)</t>
  </si>
  <si>
    <t>Секция тройниковая ЛТ100х100 без крышки (цинк)</t>
  </si>
  <si>
    <t>Секция тройниковая ЛТ150х50 без крышки (цинк)</t>
  </si>
  <si>
    <t>Секция тройниковая ЛТ150х65 без крышки (цинк)</t>
  </si>
  <si>
    <t>Секция тройниковая ЛТ150х80 без крышки (цинк)</t>
  </si>
  <si>
    <t>Секция тройниковая ЛТ150х100 без крышки (цинк)</t>
  </si>
  <si>
    <t>Секция тройниковая ЛТ150х150 без крышки (цинк)</t>
  </si>
  <si>
    <t>Секция тройниковая ЛТ200х50 без крышки (цинк)</t>
  </si>
  <si>
    <t>Секция тройниковая ЛТ200х65 без крышки (цинк)</t>
  </si>
  <si>
    <t>Секция тройниковая ЛТ200х80 без крышки (цинк)</t>
  </si>
  <si>
    <t>Секция тройниковая ЛТ200х100 без крышки (цинк)</t>
  </si>
  <si>
    <t>Секция тройниковая ЛТ200х150 без крышки (цинк)</t>
  </si>
  <si>
    <t>Секция тройниковая ЛТ200х200 без крышки (цинк)</t>
  </si>
  <si>
    <t>Секция тройниковая ЛТ300х50 без крышки (цинк)</t>
  </si>
  <si>
    <t>Секция тройниковая ЛТ300х65 без крышки (цинк)</t>
  </si>
  <si>
    <t>Секция тройниковая ЛТ300х80 без крышки (цинк)</t>
  </si>
  <si>
    <t>Секция тройниковая ЛТ300х100 без крышки (цинк)</t>
  </si>
  <si>
    <t>Секция тройниковая ЛТ300х150 без крышки (цинк)</t>
  </si>
  <si>
    <t>Секция тройниковая ЛТ300х200 без крышки (цинк)</t>
  </si>
  <si>
    <t>Секция тройниковая ЛТ400х50 без крышки (цинк)</t>
  </si>
  <si>
    <t>Секция тройниковая ЛТ400х65 без крышки (цинк)</t>
  </si>
  <si>
    <t>Секция тройниковая ЛТ400х80 без крышки (цинк)</t>
  </si>
  <si>
    <t>Секция тройниковая ЛТ400х100 без крышки (цинк)</t>
  </si>
  <si>
    <t>Секция тройниковая ЛТ400х150 без крышки (цинк)</t>
  </si>
  <si>
    <t>Секция тройниковая ЛТ400х200 без крышки (цинк)</t>
  </si>
  <si>
    <t>Секция тройниковая ЛТ500х50 без крышки (цинк)</t>
  </si>
  <si>
    <t>Секция тройниковая ЛТ500х65 без крышки (цинк)</t>
  </si>
  <si>
    <t>Секция тройниковая ЛТ500х80 без крышки (цинк)</t>
  </si>
  <si>
    <t>Секция тройниковая ЛТ500х100 без крышки (цинк)</t>
  </si>
  <si>
    <t>Секция тройниковая ЛТ600х50 без крышки (цинк)</t>
  </si>
  <si>
    <t>Секция тройниковая ЛТ600х65 без крышки (цинк)</t>
  </si>
  <si>
    <t>Секция тройниковая ЛТ600х80 без крышки (цинк)</t>
  </si>
  <si>
    <t>Секция тройниковая ЛТ600х100 без крышки (цинк)</t>
  </si>
  <si>
    <t>Х-секция ЛХ50х50 без крышки (цинк)</t>
  </si>
  <si>
    <t>Х-секция ЛХ100х50 без крышки (цинк)</t>
  </si>
  <si>
    <t>Х-секция ЛХ100х65 без крышки (цинк)</t>
  </si>
  <si>
    <t>Х-секция ЛХ100х80 без крышки (цинк)</t>
  </si>
  <si>
    <t>Х-секция ЛХ100х100 без крышки (цинк)</t>
  </si>
  <si>
    <t>Х-секция ЛХ150х50 без крышки (цинк)</t>
  </si>
  <si>
    <t>Х-секция ЛХ150х65 без крышки (цинк)</t>
  </si>
  <si>
    <t>Х-секция ЛХ150х80 без крышки (цинк)</t>
  </si>
  <si>
    <t>Х-секция ЛХ150х100 без крышки (цинк)</t>
  </si>
  <si>
    <t>Х-секция ЛХ150х150 без крышки (цинк)</t>
  </si>
  <si>
    <t>Х-секция ЛХ200х50 без крышки (цинк)</t>
  </si>
  <si>
    <t>Х-секция ЛХ200х65 без крышки (цинк)</t>
  </si>
  <si>
    <t>Х-секция ЛХ200х80 без крышки (цинк)</t>
  </si>
  <si>
    <t>Х-секция ЛХ200х100 без крышки (цинк)</t>
  </si>
  <si>
    <t>Х-секция ЛХ200х150 без крышки (цинк)</t>
  </si>
  <si>
    <t>Х-секция ЛХ200х200 без крышки (цинк)</t>
  </si>
  <si>
    <t>Х-секция ЛХ300х50 без крышки (цинк)</t>
  </si>
  <si>
    <t>Х-секция ЛХ300х65 без крышки (цинк)</t>
  </si>
  <si>
    <t>Х-секция ЛХ300х80 без крышки (цинк)</t>
  </si>
  <si>
    <t>Х-секция ЛХ300х100 без крышки (цинк)</t>
  </si>
  <si>
    <t>Х-секция ЛХ300х150 без крышки (цинк)</t>
  </si>
  <si>
    <t>Х-секция ЛХ300х200 без крышки (цинк)</t>
  </si>
  <si>
    <t>Х-секция ЛХ400х50 без крышки (цинк)</t>
  </si>
  <si>
    <t>Х-секция ЛХ400х65 без крышки (цинк)</t>
  </si>
  <si>
    <t>Х-секция ЛХ400х80 без крышки (цинк)</t>
  </si>
  <si>
    <t>Х-секция ЛХ400х100 без крышки (цинк)</t>
  </si>
  <si>
    <t>Х-секция ЛХ400х150 без крышки (цинк)</t>
  </si>
  <si>
    <t>Х-секция ЛХ400х200 без крышки (цинк)</t>
  </si>
  <si>
    <t>Х-секция ЛХ500х50 без крышки (цинк)</t>
  </si>
  <si>
    <t>Х-секция ЛХ500х65 без крышки (цинк)</t>
  </si>
  <si>
    <t>Х-секция ЛХ500х80 без крышки (цинк)</t>
  </si>
  <si>
    <t>Х-секция ЛХ500х100 без крышки (цинк)</t>
  </si>
  <si>
    <t>Х-секция ЛХ600х50 без крышки (цинк)</t>
  </si>
  <si>
    <t>Х-секция ЛХ600х65 без крышки (цинк)</t>
  </si>
  <si>
    <t>Х-секция ЛХ600х80 без крышки (цинк)</t>
  </si>
  <si>
    <t>Х-секция ЛХ600х100 без крышки (цинк)</t>
  </si>
  <si>
    <t>Секция угловая вертикальная левая ЛУл50х50ул с крышкой (цинк)</t>
  </si>
  <si>
    <t>Секция угловая вертикальная левая ЛУл100х50ул с крышкой (цинк)</t>
  </si>
  <si>
    <t>Секция угловая вертикальная левая ЛУл100х65ул с крышкой (цинк)</t>
  </si>
  <si>
    <t>Секция угловая вертикальная левая ЛУл100х80ул с крышкой (цинк)</t>
  </si>
  <si>
    <t>Секция угловая вертикальная левая ЛУл100х100ул с крышкой (цинк)</t>
  </si>
  <si>
    <t>Секция угловая вертикальная левая ЛУл150х50ул с крышкой (цинк)</t>
  </si>
  <si>
    <t>Секция угловая вертикальная левая ЛУл150х65ул с крышкой (цинк)</t>
  </si>
  <si>
    <t>Секция угловая вертикальная левая ЛУл150х80ул с крышкой (цинк)</t>
  </si>
  <si>
    <t>Секция угловая вертикальная левая ЛУл150х100ул с крышкой (цинк)</t>
  </si>
  <si>
    <t>Секция угловая вертикальная левая ЛУл150х150ул с крышкой (цинк)</t>
  </si>
  <si>
    <t>Секция угловая вертикальная левая ЛУл200х50ул с крышкой (цинк)</t>
  </si>
  <si>
    <t>Секция угловая вертикальная левая ЛУл200х65ул с крышкой (цинк)</t>
  </si>
  <si>
    <t>Секция угловая вертикальная левая ЛУл200х80ул с крышкой (цинк)</t>
  </si>
  <si>
    <t>Секция угловая вертикальная левая ЛУл200х100ул с крышкой (цинк)</t>
  </si>
  <si>
    <t>Секция угловая вертикальная левая ЛУл200х150ул с крышкой (цинк)</t>
  </si>
  <si>
    <t>Секция угловая вертикальная левая ЛУл200х200ул с крышкой (цинк)</t>
  </si>
  <si>
    <t>Секция угловая вертикальная левая ЛУл300х50ул с крышкой (цинк)</t>
  </si>
  <si>
    <t>Секция угловая вертикальная левая ЛУл300х65ул с крышкой (цинк)</t>
  </si>
  <si>
    <t>Секция угловая вертикальная левая ЛУл300х80ул с крышкой (цинк)</t>
  </si>
  <si>
    <t>Секция угловая вертикальная левая ЛУл300х100ул с крышкой (цинк)</t>
  </si>
  <si>
    <t>Секция угловая вертикальная левая ЛУл300х150ул с крышкой (цинк)</t>
  </si>
  <si>
    <t>Секция угловая вертикальная левая ЛУл300х200ул с крышкой (цинк)</t>
  </si>
  <si>
    <t>Секция угловая вертикальная левая ЛУл400х50ул с крышкой (цинк)</t>
  </si>
  <si>
    <t>Секция угловая вертикальная левая ЛУл400х65ул с крышкой (цинк)</t>
  </si>
  <si>
    <t>Секция угловая вертикальная левая ЛУл400х80ул с крышкой (цинк)</t>
  </si>
  <si>
    <t>Секция угловая вертикальная левая ЛУл400х100ул с крышкой (цинк)</t>
  </si>
  <si>
    <t>Секция угловая вертикальная левая ЛУл400х150ул с крышкой (цинк)</t>
  </si>
  <si>
    <t>Секция угловая вертикальная левая ЛУл400х200ул с крышкой (цинк)</t>
  </si>
  <si>
    <t>Секция угловая вертикальная левая ЛУл500х50ул с крышкой (цинк)</t>
  </si>
  <si>
    <t>Секция угловая вертикальная левая ЛУл500х65ул с крышкой (цинк)</t>
  </si>
  <si>
    <t>Секция угловая вертикальная левая ЛУл500х80ул с крышкой (цинк)</t>
  </si>
  <si>
    <t>Секция угловая вертикальная левая ЛУл500х100ул с крышкой (цинк)</t>
  </si>
  <si>
    <t>Секция угловая вертикальная левая ЛУл600х50ул с крышкой (цинк)</t>
  </si>
  <si>
    <t>Секция угловая вертикальная левая ЛУл600х65ул с крышкой (цинк)</t>
  </si>
  <si>
    <t>Секция угловая вертикальная левая ЛУл600х80ул с крышкой (цинк)</t>
  </si>
  <si>
    <t>Секция угловая вертикальная левая ЛУл600х100ул с крышкой (цинк)</t>
  </si>
  <si>
    <t>Секция угловая вертикальная правая ЛУп50х50ул с крышкой (цинк)</t>
  </si>
  <si>
    <t>Секция угловая вертикальная правая ЛУп100х50ул с крышкой (цинк)</t>
  </si>
  <si>
    <t>Секция угловая вертикальная правая ЛУп100х65ул с крышкой (цинк)</t>
  </si>
  <si>
    <t>Секция угловая вертикальная правая ЛУп100х80ул с крышкой (цинк)</t>
  </si>
  <si>
    <t>Секция угловая вертикальная правая ЛУп100х100ул с крышкой (цинк)</t>
  </si>
  <si>
    <t>Секция угловая вертикальная правая ЛУп150х50ул с крышкой (цинк)</t>
  </si>
  <si>
    <t>Секция угловая вертикальная правая ЛУп150х65ул с крышкой (цинк)</t>
  </si>
  <si>
    <t>Секция угловая вертикальная правая ЛУп150х80ул с крышкой (цинк)</t>
  </si>
  <si>
    <t>Секция угловая вертикальная правая ЛУп150х100ул с крышкой (цинк)</t>
  </si>
  <si>
    <t>Секция угловая вертикальная правая ЛУп150х150ул с крышкой (цинк)</t>
  </si>
  <si>
    <t>Секция угловая вертикальная правая ЛУп200х50ул с крышкой (цинк)</t>
  </si>
  <si>
    <t>Секция угловая вертикальная правая ЛУп200х65ул с крышкой (цинк)</t>
  </si>
  <si>
    <t>Секция угловая вертикальная правая ЛУп200х80ул с крышкой (цинк)</t>
  </si>
  <si>
    <t>Секция угловая вертикальная правая ЛУп200х100ул с крышкой (цинк)</t>
  </si>
  <si>
    <t>Секция угловая вертикальная правая ЛУп200х150ул с крышкой (цинк)</t>
  </si>
  <si>
    <t>Секция угловая вертикальная правая ЛУп200х200ул с крышкой (цинк)</t>
  </si>
  <si>
    <t>Секция угловая вертикальная правая ЛУп300х50ул с крышкой (цинк)</t>
  </si>
  <si>
    <t>Секция угловая вертикальная правая ЛУп300х65ул с крышкой (цинк)</t>
  </si>
  <si>
    <t>Секция угловая вертикальная правая ЛУп300х80ул с крышкой (цинк)</t>
  </si>
  <si>
    <t>Секция угловая вертикальная правая ЛУп300х100ул с крышкой (цинк)</t>
  </si>
  <si>
    <t>Секция угловая вертикальная правая ЛУп300х150ул с крышкой (цинк)</t>
  </si>
  <si>
    <t>Секция угловая вертикальная правая ЛУп300х200ул с крышкой (цинк)</t>
  </si>
  <si>
    <t>Секция угловая вертикальная правая ЛУп400х50ул с крышкой (цинк)</t>
  </si>
  <si>
    <t>Секция угловая вертикальная правая ЛУп400х65ул с крышкой (цинк)</t>
  </si>
  <si>
    <t>Секция угловая вертикальная правая ЛУп400х80ул с крышкой (цинк)</t>
  </si>
  <si>
    <t>Секция угловая вертикальная правая ЛУп400х100ул с крышкой (цинк)</t>
  </si>
  <si>
    <t>Секция угловая вертикальная правая ЛУп400х150ул с крышкой (цинк)</t>
  </si>
  <si>
    <t>Секция угловая вертикальная правая ЛУп400х200ул с крышкой (цинк)</t>
  </si>
  <si>
    <t>Секция угловая вертикальная правая ЛУп500х50ул с крышкой (цинк)</t>
  </si>
  <si>
    <t>Секция угловая вертикальная правая ЛУп500х65ул с крышкой (цинк)</t>
  </si>
  <si>
    <t>Секция угловая вертикальная правая ЛУп500х80ул с крышкой (цинк)</t>
  </si>
  <si>
    <t>Секция угловая вертикальная правая ЛУп500х100ул с крышкой (цинк)</t>
  </si>
  <si>
    <t>Секция угловая вертикальная правая ЛУп600х50ул с крышкой (цинк)</t>
  </si>
  <si>
    <t>Секция угловая вертикальная правая ЛУп600х65ул с крышкой (цинк)</t>
  </si>
  <si>
    <t>Секция угловая вертикальная правая ЛУп600х80ул с крышкой (цинк)</t>
  </si>
  <si>
    <t>Секция угловая вертикальная правая ЛУп600х100ул с крышкой (цинк)</t>
  </si>
  <si>
    <t>ЛМ50х50 S0.7 L2500 лоток монтажный</t>
  </si>
  <si>
    <t>ЛМ70х40 S0.7 L2500 лоток монтажный</t>
  </si>
  <si>
    <t>ЛМ100х50 S0.7 L2500 лоток монтажный</t>
  </si>
  <si>
    <t>ЛМ150х50 S0.7 L2500 лоток монтажный</t>
  </si>
  <si>
    <t>ЛМ200х50 S0.7 L2500 лоток монтажный</t>
  </si>
  <si>
    <t>ЛМ300х50 S0.7 L2500 лоток монтажный</t>
  </si>
  <si>
    <t>ЛМ100х80 S0.8 L2500 лоток монтажный</t>
  </si>
  <si>
    <t>ЛМ100х100 S0.8 L2500 лоток монтажный</t>
  </si>
  <si>
    <t>ЛМ150х80 S0.8 L2500 лоток монтажный</t>
  </si>
  <si>
    <t>ЛМ150х100 S0.8 L2500 лоток монтажный</t>
  </si>
  <si>
    <t>ЛМ150х150 S0.8 L2500 лоток монтажный</t>
  </si>
  <si>
    <t>ЛМ200х80 S0.8 L2500 лоток монтажный</t>
  </si>
  <si>
    <t>ЛМ200х100 S0.8 L2500 лоток монтажный</t>
  </si>
  <si>
    <t>ЛМ300х80 S0.8 L2500 лоток монтажный</t>
  </si>
  <si>
    <t>ЛМ300х100 S0.8 L2500 лоток монтажный</t>
  </si>
  <si>
    <t>ЛМ400х50 S0.8 L2500 лоток монтажный</t>
  </si>
  <si>
    <t>ЛМ400х80 S0.8 L2500 лоток монтажный</t>
  </si>
  <si>
    <t>ЛМ400х100 S0.8 L2500 лоток монтажный</t>
  </si>
  <si>
    <t>ЛМ200х150 S1.0 L2500 лоток монтажный</t>
  </si>
  <si>
    <t>ЛМ200х200 S1.0 L2500 лоток монтажный</t>
  </si>
  <si>
    <t>ЛМ300х150 S1.0 L2500 лоток монтажный</t>
  </si>
  <si>
    <t>ЛМ300х200 S1.0 L2500 лоток монтажный</t>
  </si>
  <si>
    <t>ЛМ400х150 S1.0 L2500 лоток монтажный</t>
  </si>
  <si>
    <t>ЛМ400х200 S1.0 L2500 лоток монтажный</t>
  </si>
  <si>
    <t>ЛМ500х50 S1.0 L2500 лоток монтажный</t>
  </si>
  <si>
    <t>ЛМ500х80 S1.0 L2500 лоток монтажный</t>
  </si>
  <si>
    <t>ЛМ500х100 S1.0 L2500 лоток монтажный</t>
  </si>
  <si>
    <t>ЛМ600х50 S1.0 L2500 лоток монтажный</t>
  </si>
  <si>
    <t>ЛМ600х80 S1.0 L2500 лоток монтажный</t>
  </si>
  <si>
    <t>ЛМ600х100 S1.0 L2500 лоток монтажный</t>
  </si>
  <si>
    <t>ЛПМ50х50 S0.7 L2500 перфолоток монтажный</t>
  </si>
  <si>
    <t>ЛПМ70х40 S0.7 L2500 перфолоток монтажный</t>
  </si>
  <si>
    <t>ЛПМ100х50 S0.7 L2500 перфолоток монтажный</t>
  </si>
  <si>
    <t>ЛПМ200х50 S0.7 L2500 перфолоток монтажный</t>
  </si>
  <si>
    <t>ЛПМ300х50 S0.7 L2500 перфолоток монтажный</t>
  </si>
  <si>
    <t>ЛПМ150х50 S0.7 L2500 перфолоток монтажный</t>
  </si>
  <si>
    <t>ЛПМ100х100 S0.8 L2500 перфолоток монтажный</t>
  </si>
  <si>
    <t>ЛПМ100х80 S0.8 L2500 перфолоток монтажный</t>
  </si>
  <si>
    <t>ЛПМ150х80 S0.8 L2500 перфолоток монтажный</t>
  </si>
  <si>
    <t>ЛПМ150х100 S0.8 L2500 перфолоток монтажный</t>
  </si>
  <si>
    <t>ЛПМ150х150 S0.8 L2500 перфолоток монтажный</t>
  </si>
  <si>
    <t>ЛПМ200х80 S0.8 L2500 перфолоток монтажный</t>
  </si>
  <si>
    <t>ЛПМ200х100 S0.8 L2500 перфолоток монтажный</t>
  </si>
  <si>
    <t>ЛПМ300х80 S0.8 L2500 перфолоток монтажный</t>
  </si>
  <si>
    <t>ЛПМ300х100 S0.8 L2500 перфолоток монтажный</t>
  </si>
  <si>
    <t>ЛПМ400х50 S0.8 L2500 перфолоток монтажный</t>
  </si>
  <si>
    <t>ЛПМ400х80 S0.8 L2500 перфолоток монтажный</t>
  </si>
  <si>
    <t>ЛПМ400х100 S0.8 L2500 перфолоток монтажный</t>
  </si>
  <si>
    <t>ЛПМ200х150 S1.0 L2500 перфолоток монтажный</t>
  </si>
  <si>
    <t>ЛПМ200х200 S1.0 L2500 перфолоток монтажный</t>
  </si>
  <si>
    <t>ЛПМ300х150 S1.0 L2500 перфолоток монтажный</t>
  </si>
  <si>
    <t>ЛПМ300х200 S1.0 L2500 перфолоток монтажный</t>
  </si>
  <si>
    <t>ЛПМ400х150 S1.0 L2500 перфолоток монтажный</t>
  </si>
  <si>
    <t>ЛПМ400х200 S1.0 L2500 перфолоток монтажный</t>
  </si>
  <si>
    <t>ЛПМ500х50 S1.0 L2500 перфолоток монтажный</t>
  </si>
  <si>
    <t>ЛПМ500х80 S1.0 L2500 перфолоток монтажный</t>
  </si>
  <si>
    <t>ЛПМ500х100 S1.0 L2500 перфолоток монтажный</t>
  </si>
  <si>
    <t>ЛПМ600х50 S1.0 L2500 перфолоток монтажный</t>
  </si>
  <si>
    <t>ЛПМ600х80 S1.0 L2500 перфолоток монтажный</t>
  </si>
  <si>
    <t>ЛПМ600х100 S1.0 L2500 перфолоток монтажный</t>
  </si>
  <si>
    <t>ЛМУ90 50х50, S0.7 отвод 90* без крышки</t>
  </si>
  <si>
    <t>ЛМУ90 100х50, S0.7 отвод 90* без крышки</t>
  </si>
  <si>
    <t>ЛМУ90 200х50, S0.7 отвод 90* без крышки</t>
  </si>
  <si>
    <t>ЛМУ90 150х50, S0.7 отвод 90* без крышки</t>
  </si>
  <si>
    <t>ЛМУ90 300х50, S0.7 отвод 90* без крышки</t>
  </si>
  <si>
    <t>ЛМУ90 100х60, S0.8 отвод 90* без крышки</t>
  </si>
  <si>
    <t>ЛМУ90 100х80, S0.8 отвод 90* без крышки</t>
  </si>
  <si>
    <t>ЛМУ90 100х100, S0.8 отвод 90* без крышки</t>
  </si>
  <si>
    <t>ЛМУ90 150х60, S0.8 отвод 90* без крышки</t>
  </si>
  <si>
    <t>ЛМТ 50х50, S0.7 Т-секция с крышкой</t>
  </si>
  <si>
    <t>ЛМТ 100х50, S0.7 Т-секция с крышкой</t>
  </si>
  <si>
    <t>ЛМТ 150х50, S0.7 Т-секция с крышкой</t>
  </si>
  <si>
    <t>ЛМТ 200х50, S0.7 Т-секция с крышкой</t>
  </si>
  <si>
    <t>ЛМТ 300х50, S0.7 Т-секция с крышкой</t>
  </si>
  <si>
    <t>ЛМТ 100х60, S0.8 Т-секция с крышкой</t>
  </si>
  <si>
    <t>ЛМТ 100х80, S0.8 Т-секция с крышкой</t>
  </si>
  <si>
    <t>ЛМТ 100х100, S0.8 Т-секция с крышкой</t>
  </si>
  <si>
    <t>ЛМТ 150х60, S0.8 Т-секция с крышкой</t>
  </si>
  <si>
    <t>ЛМТ 150х80, S0.8 Т-секция с крышкой</t>
  </si>
  <si>
    <t>ЛМТ 150х100, S0.8 Т-секция с крышкой</t>
  </si>
  <si>
    <t>ЛМТ 200х60, S0.8 Т-секция с крышкой</t>
  </si>
  <si>
    <t>ЛМТ 200х80, S0.8 Т-секция с крышкой</t>
  </si>
  <si>
    <t>ЛМТ 200х100, S0.8 Т-секция с крышкой</t>
  </si>
  <si>
    <t>ЛМТ 150х150, S0.8 Т-секция с крышкой</t>
  </si>
  <si>
    <t>ЛМТ 200х150, S1.0 Т-секция с крышкой</t>
  </si>
  <si>
    <t>ЛМТ 200х200, S1.0 Т-секция с крышкой</t>
  </si>
  <si>
    <t>ЛМТ 300х150, S1.0 Т-секция с крышкой</t>
  </si>
  <si>
    <t>ЛМТ 300х200, S1.0 Т-секция 90* с крышкой</t>
  </si>
  <si>
    <t>ЛМТ 300х80, S0.8 Т-секция с крышкой</t>
  </si>
  <si>
    <t>ЛМТ 300х100, S0.8 Т-секция с крышкой</t>
  </si>
  <si>
    <t>ЛМТ 400х50, S0.8 Т-секция с крышкой</t>
  </si>
  <si>
    <t>КНЛ 50 S0.7 L2500 крышка лотка</t>
  </si>
  <si>
    <t>КНЛ 70 S0.7 L2500 крышка лотка</t>
  </si>
  <si>
    <t>КНЛ 100 S0.7 L2500 крышка лотка</t>
  </si>
  <si>
    <t>КНЛ 150 S0.7 L2500 крышка лотка</t>
  </si>
  <si>
    <t>КНЛ 200 S0.7 L2500 крышка лотка</t>
  </si>
  <si>
    <t>КНЛ 300 S0.7 L2500 крышка лотка</t>
  </si>
  <si>
    <t>КНЛ 400 S0.7 L2500 крышка лотка</t>
  </si>
  <si>
    <t>КНЛ 500 S1.0 L2500 крышка лотка</t>
  </si>
  <si>
    <t>КНЛ 600 S1.0 L2500 крышка лотка</t>
  </si>
  <si>
    <t>OLSERO LSR-100-30 S0.7 L2500 лоток замковый</t>
  </si>
  <si>
    <t xml:space="preserve">OLSERO LSR-100-50 S0.7 L2500 лоток замковый </t>
  </si>
  <si>
    <t xml:space="preserve">OLSERO LSR-100-65 S0.8 L2500 лоток замковый </t>
  </si>
  <si>
    <t xml:space="preserve">OLSERO LSR-100-80 S0.8 L2500 лоток замковый </t>
  </si>
  <si>
    <t xml:space="preserve">OLSERO LSR-100-100 S0.8 L2500 лоток замковый </t>
  </si>
  <si>
    <t xml:space="preserve">OLSERO LSR-150-50 S0.7 L2500 лоток замковый </t>
  </si>
  <si>
    <t xml:space="preserve">OLSERO LSR-150-65 S0.8 L2500 лоток замковый </t>
  </si>
  <si>
    <t xml:space="preserve">OLSERO LSR-150-80 S0.8 L2500 лоток замковый </t>
  </si>
  <si>
    <t xml:space="preserve">OLSERO LSR-150-100 S0.8 L2500 лоток замковый </t>
  </si>
  <si>
    <t xml:space="preserve">OLSERO LSR-200-50 S0.7 L2500 лоток замковый </t>
  </si>
  <si>
    <t xml:space="preserve">OLSERO LSR-200-65 S0.8 L2500 лоток замковый </t>
  </si>
  <si>
    <t xml:space="preserve">OLSERO LSR-200-80 S0.8 L2500 лоток замковый </t>
  </si>
  <si>
    <t xml:space="preserve">OLSERO LSR-200-100 S0.8 L2500 лоток замковый </t>
  </si>
  <si>
    <t xml:space="preserve">OLSERO LSR-300-50 S0.7 L2500 лоток замковый </t>
  </si>
  <si>
    <t xml:space="preserve">OLSERO LSR-300-65 S0.8 L2500 лоток замковый </t>
  </si>
  <si>
    <t xml:space="preserve">OLSERO LSR-300-80 S0.8 L2500 лоток замковый </t>
  </si>
  <si>
    <t xml:space="preserve">OLSERO LSR-300-100 S0.8 L2500 лоток замковый </t>
  </si>
  <si>
    <t xml:space="preserve">OLSERO LSR-400-50 S0.8 L2500 лоток замковый </t>
  </si>
  <si>
    <t xml:space="preserve">OLSERO LSR-400-65 S0.8 L2500 лоток замковый </t>
  </si>
  <si>
    <t xml:space="preserve">OLSERO LSR-400-80 S0.8 L2500 лоток замковый </t>
  </si>
  <si>
    <t xml:space="preserve">OLSERO LSR-400-100 S0.8 L2500 лоток замковый </t>
  </si>
  <si>
    <t>OLSERO LSRP-100-30 S0.7 L2500 перфолоток замковый</t>
  </si>
  <si>
    <t xml:space="preserve">OLSERO LSRP-100-50 S0.7 L2500 перфолоток замковый </t>
  </si>
  <si>
    <t xml:space="preserve">OLSERO LSRP-100-65 S0.8 L2500 перфолоток замковый </t>
  </si>
  <si>
    <t xml:space="preserve">OLSERO LSRP-100-80 S0.8 L2500 перфолоток замковый </t>
  </si>
  <si>
    <t xml:space="preserve">OLSERO LSRP-100-100 S0.8 L2500 перфолоток замковый </t>
  </si>
  <si>
    <t xml:space="preserve">OLSERO LSRP-150-50 S0.7 L2500 перфолоток замковый </t>
  </si>
  <si>
    <t xml:space="preserve">OLSERO LSRP-150-65 S0.8 L2500 перфолоток замковый </t>
  </si>
  <si>
    <t xml:space="preserve">OLSERO LSRP-150-80 S0.8 L2500 перфолоток замковый </t>
  </si>
  <si>
    <t xml:space="preserve">OLSERO LSRP-150-100 S0.8 L2500 перфолоток замковый </t>
  </si>
  <si>
    <t xml:space="preserve">OLSERO LSRP-200-50 S0.7 L2500 перфолоток замковый </t>
  </si>
  <si>
    <t xml:space="preserve">OLSERO LSRP-200-65 S0.8 L2500 перфолоток замковый </t>
  </si>
  <si>
    <t xml:space="preserve">OLSERO LSRP-200-80 S0.8 L2500 перфолоток замковый </t>
  </si>
  <si>
    <t xml:space="preserve">OLSERO LSRP-200-100 S0.8 L2500 перфолоток замковый </t>
  </si>
  <si>
    <t xml:space="preserve">OLSERO LSRP-300-50 S0.7 L2500 перфолоток замковый </t>
  </si>
  <si>
    <t xml:space="preserve">OLSERO LSRP-300-65 S0.8 L2500 перфолоток замковый </t>
  </si>
  <si>
    <t xml:space="preserve">OLSERO LSRP-300-80 S0.8 L2500 перфолоток замковый </t>
  </si>
  <si>
    <t xml:space="preserve">OLSERO LSRP-300-100 S0.8 L2500 перфолоток замковый </t>
  </si>
  <si>
    <t xml:space="preserve">OLSERO LSRP-400-50 S0.8 L2500 перфолоток замковый </t>
  </si>
  <si>
    <t xml:space="preserve">OLSERO LSRP-400-65 S0.8 L2500 перфолоток замковый </t>
  </si>
  <si>
    <t xml:space="preserve">OLSERO LSRP-400-80 S0.8 L2500 перфолоток замковый </t>
  </si>
  <si>
    <t xml:space="preserve">OLSERO LSRP-400-100 S0.8 L2500 перфолоток замковый </t>
  </si>
  <si>
    <t>OLSERO T-100 S 0.7 L2500 крышка замковая</t>
  </si>
  <si>
    <t>OLSERO T-150 S 0.7 L2500 крышка замковая</t>
  </si>
  <si>
    <t>OLSERO T-200 S 0.7 L2500 крышка замковая</t>
  </si>
  <si>
    <t>OLSERO T-300 S 0.7 L2500 крышка замковая</t>
  </si>
  <si>
    <t>OLSERO T-400 S 0.7 L2500 крышка замковая</t>
  </si>
  <si>
    <t>RGFq90-100-30 отвод 90* с крышкой</t>
  </si>
  <si>
    <t>RGFq90-100-50 отвод 90* с крышкой</t>
  </si>
  <si>
    <t>RGFq90-100-65 отвод 90* с крышкой</t>
  </si>
  <si>
    <t>RGFq90-100-80 отвод 90* с крышкой</t>
  </si>
  <si>
    <t>RGFq90-100-100 отвод 90* с крышкой</t>
  </si>
  <si>
    <t>RGFq90-150-50 отвод 90* с крышкой</t>
  </si>
  <si>
    <t>RGFq90-150-65 отвод 90* с крышкой</t>
  </si>
  <si>
    <t>RGFq90-150-80 отвод 90* с крышкой</t>
  </si>
  <si>
    <t>RGFq90-150-100 отвод 90* с крышкой</t>
  </si>
  <si>
    <t>RGFq90-200-50 отвод 90* с крышкой</t>
  </si>
  <si>
    <t>RGFq90-200-65 отвод 90* с крышкой</t>
  </si>
  <si>
    <t>RGFq90-200-80 отвод 90* с крышкой</t>
  </si>
  <si>
    <t>RGFq90-200-100 отвод 90* с крышкой</t>
  </si>
  <si>
    <t>RGFq90-300-50 отвод 90* с крышкой</t>
  </si>
  <si>
    <t>RGFq90-300-65 отвод 90* с крышкой</t>
  </si>
  <si>
    <t>RGFq90-300-80 отвод 90* с крышкой</t>
  </si>
  <si>
    <t>RGFq90-300-100 отвод 90* с крышкой</t>
  </si>
  <si>
    <t>RGFq90-400-50 отвод 90* с крышкой</t>
  </si>
  <si>
    <t>RGFq90-400-65 отвод 90* с крышкой</t>
  </si>
  <si>
    <t>RGFq90-400-80 отвод 90* с крышкой</t>
  </si>
  <si>
    <t>RGFq90-400-100 отвод 90* с крышкой</t>
  </si>
  <si>
    <t>OLSERO LSRG-100-30 S1.0 L6000 лоток замковый</t>
  </si>
  <si>
    <t>OLSERO LSRG-100-50 S1.0 L6000 лоток замковый</t>
  </si>
  <si>
    <t>OLSERO LSRG-100-65 S1.0 L6000 лоток замковый</t>
  </si>
  <si>
    <t>OLSERO LSRG-100-80 S1.0 L6000 лоток замковый</t>
  </si>
  <si>
    <t>OLSERO LSRG-100-100 S1.0 L6000 лоток замковый</t>
  </si>
  <si>
    <t>OLSERO LSRG-150-50 S1.0 L6000 лоток замковый</t>
  </si>
  <si>
    <t>OLSERO LSRG-150-65 S1.0 L6000 лоток замковый</t>
  </si>
  <si>
    <t>OLSERO LSRG-150-80 S1.0 L6000 лоток замковый</t>
  </si>
  <si>
    <t>OLSERO LSRG-150-100 S1.0 L6000 лоток замковый</t>
  </si>
  <si>
    <t>OLSERO LSRG-200-50 S1.0 L6000 лоток замковый</t>
  </si>
  <si>
    <t>OLSERO LSRG-200-65 S1.0 L6000 лоток замковый</t>
  </si>
  <si>
    <t>OLSERO LSRG-200-80 S1.0 L6000 лоток замковый</t>
  </si>
  <si>
    <t>OLSERO LSRG-200-100 S1.0 L6000 лоток замковый</t>
  </si>
  <si>
    <t>OLSERO LSRG-300-50 S1.0 L6000 лоток замковый</t>
  </si>
  <si>
    <t>OLSERO LSRG-300-65 S1.0 L6000 лоток замковый</t>
  </si>
  <si>
    <t>OLSERO LSRG-300-80 S1.0 L6000 лоток замковый</t>
  </si>
  <si>
    <t>OLSERO LSRG-300-100 S1.0 L6000 лоток замковый</t>
  </si>
  <si>
    <t>OLSERO LSRG-400-50 S1.0 L6000 лоток замковый</t>
  </si>
  <si>
    <t>OLSERO LSRG-400-65 S1.0 L6000 лоток замковый</t>
  </si>
  <si>
    <t>OLSERO LSRG-400-80 S1.0 L6000 лоток замковый</t>
  </si>
  <si>
    <t>OLSERO LSRG-400-100 S1.0 L6000 лоток замковый</t>
  </si>
  <si>
    <t>OLSERO LSRGP-100-30 S1.0 L6000 перфолоток замковый</t>
  </si>
  <si>
    <t>OLSERO LSRGP-100-50 S1.0 L6000 перфолоток замковый</t>
  </si>
  <si>
    <t>OLSERO LSRGP-100-65 S1.0 L6000 перфолоток замковый</t>
  </si>
  <si>
    <t>OLSERO LSRGP-100-80 S1.0 L6000 перфолоток замковый</t>
  </si>
  <si>
    <t>OLSERO LSRGP-100-100 S1.0 L6000 перфолоток замковый</t>
  </si>
  <si>
    <t>OLSERO LSRGP-150-50 S1.0 L6000 перфолоток замковый</t>
  </si>
  <si>
    <t>OLSERO LSRGP-150-65 S1.0 L6000 перфолоток замковый</t>
  </si>
  <si>
    <t>OLSERO LSRGP-150-80 S1.0 L6000 перфолоток замковый</t>
  </si>
  <si>
    <t>OLSERO LSRGP-150-100 S1.0 L6000 перфолоток замковый</t>
  </si>
  <si>
    <t>OLSERO LSRGP-200-50 S1.0 L6000 перфолоток замковый</t>
  </si>
  <si>
    <t>OLSERO LSRGP-200-65 S1.0 L6000 перфолоток замковый</t>
  </si>
  <si>
    <t>OLSERO LSRGP-200-80 S1.0 L6000 перфолоток замковый</t>
  </si>
  <si>
    <t>OLSERO LSRGP-200-100 S1.0 L6000 перфолоток замковый</t>
  </si>
  <si>
    <t>OLSERO LSRGP-300-50 S1.0 L6000 перфолоток замковый</t>
  </si>
  <si>
    <t>OLSERO LSRGP-300-65 S1.0 L6000 перфолоток замковый</t>
  </si>
  <si>
    <t>OLSERO LSRGP-300-80 S1.0 L6000 перфолоток замковый</t>
  </si>
  <si>
    <t>OLSERO LSRGP-300-100 S1.0 L6000 перфолоток замковый</t>
  </si>
  <si>
    <t>OLSERO LSRGP-400-50 S1.0 L6000 перфолоток замковый</t>
  </si>
  <si>
    <t>OLSERO LSRGP-400-65 S1.0 L6000 перфолоток замковый</t>
  </si>
  <si>
    <t>OLSERO LSRGP-400-80 S1.0 L6000 перфолоток замковый</t>
  </si>
  <si>
    <t>OLSERO LSRGP-400-100 S1.0 L6000 перфолоток замковый</t>
  </si>
  <si>
    <t>OLSERO T-100 S 0.7 L3000 крышка замковая</t>
  </si>
  <si>
    <t>OLSERO T-150 S 0.7 L3000 крышка замковая</t>
  </si>
  <si>
    <t>OLSERO T-200 S 0.7 L3000 крышка замковая</t>
  </si>
  <si>
    <t>OLSERO T-300 S 0.7 L3000 крышка замковая</t>
  </si>
  <si>
    <t>OLSERO T-400 S 0.7 L3000 крышка замковая</t>
  </si>
  <si>
    <t>Секция тройниковая ЛТ(М)50х50 с крышкой (цинк)</t>
  </si>
  <si>
    <t>Секция тройниковая ЛТ(М)100х50 с крышкой (цинк)</t>
  </si>
  <si>
    <t>Секция тройниковая ЛТ(М)100х65 с крышкой (цинк)</t>
  </si>
  <si>
    <t>Секция тройниковая ЛТ(М)100х80 с крышкой (цинк)</t>
  </si>
  <si>
    <t>Секция тройниковая ЛТ(М)100х100 с крышкой (цинк)</t>
  </si>
  <si>
    <t>Секция тройниковая ЛТ(М)150х50 с крышкой (цинк)</t>
  </si>
  <si>
    <t>Секция тройниковая ЛТ(М)150х65 с крышкой (цинк)</t>
  </si>
  <si>
    <t>Секция тройниковая ЛТ(М)150х80 с крышкой (цинк)</t>
  </si>
  <si>
    <t>Секция тройниковая ЛТ(М)150х100 с крышкой (цинк)</t>
  </si>
  <si>
    <t>Секция тройниковая ЛТ(М)200х50 с крышкой (цинк)</t>
  </si>
  <si>
    <t>Секция тройниковая ЛТ(М)200х65 с крышкой (цинк)</t>
  </si>
  <si>
    <t>Секция тройниковая ЛТ(М)200х80 с крышкой (цинк)</t>
  </si>
  <si>
    <t>Секция тройниковая ЛТ(М)200х100 с крышкой (цинк)</t>
  </si>
  <si>
    <t>Секция тройниковая ЛТ(М)300х50 с крышкой (цинк)</t>
  </si>
  <si>
    <t>Секция тройниковая ЛТ(М)300х65 с крышкой (цинк)</t>
  </si>
  <si>
    <t>Секция тройниковая ЛТ(М)300х80 с крышкой (цинк)</t>
  </si>
  <si>
    <t>Секция тройниковая ЛТ(М)300х100 с крышкой (цинк)</t>
  </si>
  <si>
    <t>Секция тройниковая ЛТ(М)400х50 с крышкой (цинк)</t>
  </si>
  <si>
    <t>Секция тройниковая ЛТ(М)400х65 с крышкой (цинк)</t>
  </si>
  <si>
    <t>Секция тройниковая ЛТ(М)400х80 с крышкой (цинк)</t>
  </si>
  <si>
    <t>Секция тройниковая ЛТ(М)400х100 с крышкой (цинк)</t>
  </si>
  <si>
    <t>Секция крестовая ЛХ(М)50х50 с крышкой (цинк)</t>
  </si>
  <si>
    <t>Секция крестовая ЛХ(М)100х50 с крышкой (цинк)</t>
  </si>
  <si>
    <t>Секция крестовая ЛХ(М)100х65 с крышкой (цинк)</t>
  </si>
  <si>
    <t>Секция крестовая ЛХ(М)100х80 с крышкой (цинк)</t>
  </si>
  <si>
    <t>Секция крестовая ЛХ(М)100х100 с крышкой (цинк)</t>
  </si>
  <si>
    <t>Секция крестовая ЛХ(М)150х50 с крышкой (цинк)</t>
  </si>
  <si>
    <t>Секция крестовая ЛХ(М)150х65 с крышкой (цинк)</t>
  </si>
  <si>
    <t>Секция крестовая ЛХ(М)150х80 с крышкой (цинк)</t>
  </si>
  <si>
    <t>Секция крестовая ЛХ(М)150х100 с крышкой (цинк)</t>
  </si>
  <si>
    <t>Секция крестовая ЛХ(М)200х50 с крышкой (цинк)</t>
  </si>
  <si>
    <t>Секция крестовая ЛХ(М)200х65 с крышкой (цинк)</t>
  </si>
  <si>
    <t>Секция крестовая ЛХ(М)200х80 с крышкой (цинк)</t>
  </si>
  <si>
    <t>Секция крестовая ЛХ(М)200х100 с крышкой (цинк)</t>
  </si>
  <si>
    <t>Секция крестовая ЛХ(М)300х50 с крышкой (цинк)</t>
  </si>
  <si>
    <t>Секция крестовая ЛХ(М)300х65 с крышкой (цинк)</t>
  </si>
  <si>
    <t>Секция крестовая ЛХ(М)300х80 с крышкой (цинк)</t>
  </si>
  <si>
    <t>Секция крестовая ЛХ(М)300х100 с крышкой (цинк)</t>
  </si>
  <si>
    <t>Секция крестовая ЛХ(М)400х50 с крышкой (цинк)</t>
  </si>
  <si>
    <t>Секция крестовая ЛХ(М)400х65 с крышкой (цинк)</t>
  </si>
  <si>
    <t>Секция крестовая ЛХ(М)400х80 с крышкой (цинк)</t>
  </si>
  <si>
    <t>Секция крестовая ЛХ(М)400х100 с крышкой (цинк)</t>
  </si>
  <si>
    <t>Секция тройниковая НЛКТ100х50 с крышкой (цинк)</t>
  </si>
  <si>
    <t>Секция тройниковая НЛКТ200х50 с крышкой (цинк)</t>
  </si>
  <si>
    <t>Секция тройниковая НЛКТ300х50 с крышкой (цинк)</t>
  </si>
  <si>
    <t>Секция тройниковая НЛКТ400х50 с крышкой (цинк)</t>
  </si>
  <si>
    <t>Секция тройниковая НЛКТ500х50 с крышкой (цинк)</t>
  </si>
  <si>
    <t>Секция тройниковая НЛКТ600х50 с крышкой (цинк)</t>
  </si>
  <si>
    <t>Секция тройниковая НЛКТ100х70 с крышкой (цинк)</t>
  </si>
  <si>
    <t>Секция тройниковая НЛКТ200х70 с крышкой (цинк)</t>
  </si>
  <si>
    <t>Секция тройниковая НЛКТ300х70 с крышкой (цинк)</t>
  </si>
  <si>
    <t>Секция тройниковая НЛКТ400х70 с крышкой (цинк)</t>
  </si>
  <si>
    <t>Секция тройниковая НЛКТ500х70 с крышкой (цинк)</t>
  </si>
  <si>
    <t>Секция тройниковая НЛКТ600х70 с крышкой (цинк)</t>
  </si>
  <si>
    <t>Секция тройниковая НЛКТ100х100 с крышкой (цинк)</t>
  </si>
  <si>
    <t>Секция тройниковая НЛКТ200х100 с крышкой (цинк)</t>
  </si>
  <si>
    <t>Секция тройниковая НЛКТ300х100 с крышкой (цинк)</t>
  </si>
  <si>
    <t>Секция тройниковая НЛКТ400х100 с крышкой (цинк)</t>
  </si>
  <si>
    <t>Секция тройниковая НЛКТ500х100 с крышкой (цинк)</t>
  </si>
  <si>
    <t>Секция тройниковая НЛКТ600х100 с крышкой (цинк)</t>
  </si>
  <si>
    <t>Секция угловая НЛКУ100х50 с крышкой (цинк)</t>
  </si>
  <si>
    <t>Секция угловая НЛКУ200х50 с крышкой (цинк)</t>
  </si>
  <si>
    <t>Секция угловая НЛКУ300х50 с крышкой (цинк)</t>
  </si>
  <si>
    <t>Секция угловая НЛКУ400х50 с крышкой (цинк)</t>
  </si>
  <si>
    <t>Секция угловая НЛКУ500х50 с крышкой (цинк)</t>
  </si>
  <si>
    <t>Секция угловая НЛКУ600х50 с крышкой (цинк)</t>
  </si>
  <si>
    <t>Секция угловая НЛКУ100х70 с крышкой (цинк)</t>
  </si>
  <si>
    <t>Секция угловая НЛКУ200х70 с крышкой (цинк)</t>
  </si>
  <si>
    <t>Секция угловая НЛКУ300х70 с крышкой (цинк)</t>
  </si>
  <si>
    <t>Секция угловая НЛКУ400х70 с крышкой (цинк)</t>
  </si>
  <si>
    <t>Секция угловая НЛКУ500х70 с крышкой (цинк)</t>
  </si>
  <si>
    <t>Секция угловая НЛКУ600х70 с крышкой (цинк)</t>
  </si>
  <si>
    <t>Секция угловая НЛКУ100х100 с крышкой (цинк)</t>
  </si>
  <si>
    <t>Секция угловая НЛКУ200х100 с крышкой (цинк)</t>
  </si>
  <si>
    <t>Секция угловая НЛКУ300х100 с крышкой (цинк)</t>
  </si>
  <si>
    <t>Секция угловая НЛКУ400х100 с крышкой (цинк)</t>
  </si>
  <si>
    <t>Секция угловая НЛКУ500х100 с крышкой (цинк)</t>
  </si>
  <si>
    <t>Секция угловая НЛКУ600х100 с крышкой (цинк)</t>
  </si>
  <si>
    <t>КП-150 S1.5 консоль горизонтальная универсальная</t>
  </si>
  <si>
    <t>КП-250 S1.5 консоль горизонтальная универсальная</t>
  </si>
  <si>
    <t>КП-350 S1.5 консоль горизонтальная универсальная</t>
  </si>
  <si>
    <t>КП-450 S1.5 консоль горизонтальная универсальная</t>
  </si>
  <si>
    <t>КП-550 S1.5 консоль горизонтальная универсальная</t>
  </si>
  <si>
    <t>КП-650 S1.5 консоль горизонтальная универсальная</t>
  </si>
  <si>
    <t>КП-150 S2.0 консоль горизонтальная универсальная</t>
  </si>
  <si>
    <t>КП-250 S2.0 консоль горизонтальная универсальная</t>
  </si>
  <si>
    <t>КП-350 S2.0 консоль горизонтальная универсальная</t>
  </si>
  <si>
    <t>КП-450 S2.0 консоль горизонтальная универсальная</t>
  </si>
  <si>
    <t>КП-550 S2.0 консоль горизонтальная универсальная</t>
  </si>
  <si>
    <t>КП-650 S2.0 консоль горизонтальная универсальная</t>
  </si>
  <si>
    <t>КП-150 S2.5 консоль горизонтальная универсальная</t>
  </si>
  <si>
    <t>КП-250 S2.5 консоль горизонтальная универсальная</t>
  </si>
  <si>
    <t>КП-350 S2.5 консоль горизонтальная универсальная</t>
  </si>
  <si>
    <t>КП-450 S2.5 консоль горизонтальная универсальная</t>
  </si>
  <si>
    <t>КП-550 S2.5 консоль горизонтальная универсальная</t>
  </si>
  <si>
    <t>КП-650 S2.5 консоль горизонтальная универсальная</t>
  </si>
  <si>
    <t>КУ-150 S1.5 консоль горизонтальная универсальная</t>
  </si>
  <si>
    <t>КУ-250 S1.5 консоль горизонтальная универсальная</t>
  </si>
  <si>
    <t>КУ-350 S1.5 консоль горизонтальная универсальная</t>
  </si>
  <si>
    <t>КУ-450 S1.5 консоль горизонтальная универсальная</t>
  </si>
  <si>
    <t>КУ-550 S1.5 консоль горизонтальная универсальная</t>
  </si>
  <si>
    <t>КУ-650 S1.5 консоль горизонтальная универсальная</t>
  </si>
  <si>
    <t>КУ-150 S2.0 консоль горизонтальная универсальная</t>
  </si>
  <si>
    <t>КУ-250 S2.0 консоль горизонтальная универсальная</t>
  </si>
  <si>
    <t>КУ-350 S2.0 консоль горизонтальная универсальная</t>
  </si>
  <si>
    <t>КУ-450 S2.0 консоль горизонтальная универсальная</t>
  </si>
  <si>
    <t>КУ-550 S2.0 консоль горизонтальная универсальная</t>
  </si>
  <si>
    <t>КУ-650 S2.0 консоль горизонтальная универсальная</t>
  </si>
  <si>
    <t>СПс Скоба потолочная под стойку СП</t>
  </si>
  <si>
    <t>СПш Скоба потолочная 2.0 (под швеллер 45х30)</t>
  </si>
  <si>
    <t>СПш Скоба потолочная 2.0 (под швеллер 60х32)</t>
  </si>
  <si>
    <t>СП-100 стойка подвеса S1,5</t>
  </si>
  <si>
    <t>СП-200 стойка подвеса S1,5</t>
  </si>
  <si>
    <t>СП-300 стойка подвеса S1,5</t>
  </si>
  <si>
    <t>СП-400 стойка подвеса S1,5</t>
  </si>
  <si>
    <t>СП-500 стойка подвеса S1,5</t>
  </si>
  <si>
    <t>СП-600 стойка подвеса S1,5</t>
  </si>
  <si>
    <t>СП-700 стойка подвеса S1,5</t>
  </si>
  <si>
    <t>СП-800 стойка подвеса S1,5</t>
  </si>
  <si>
    <t>СП-900 стойка подвеса S1,5</t>
  </si>
  <si>
    <t>СП-1000 стойка подвеса S1,5</t>
  </si>
  <si>
    <t>СП-1100 стойка подвеса S1,5</t>
  </si>
  <si>
    <t>СП-1200 стойка подвеса S1,5</t>
  </si>
  <si>
    <t>СП-1300 стойка подвеса S1,5</t>
  </si>
  <si>
    <t>СП-1400 стойка подвеса S1,5</t>
  </si>
  <si>
    <t>СП-1500 стойка подвеса S1,5</t>
  </si>
  <si>
    <t>СП-1600 стойка подвеса S1,5</t>
  </si>
  <si>
    <t>СП-1700 стойка подвеса S1,5</t>
  </si>
  <si>
    <t>СП-1800 стойка подвеса S1,5</t>
  </si>
  <si>
    <t>СП-1900 стойка подвеса S1,5</t>
  </si>
  <si>
    <t>СП-2000 стойка подвеса S1,5</t>
  </si>
  <si>
    <t>СП-2100 стойка подвеса S1,5</t>
  </si>
  <si>
    <t>СП-2200 стойка подвеса S1,5</t>
  </si>
  <si>
    <t>СП-2300 стойка подвеса S1,5</t>
  </si>
  <si>
    <t>СП-2400 стойка подвеса S1,5</t>
  </si>
  <si>
    <t>СП-2500 стойка подвеса S1,5</t>
  </si>
  <si>
    <t>СП-2600 стойка подвеса S1,5</t>
  </si>
  <si>
    <t>СП-2700 стойка подвеса S1,5</t>
  </si>
  <si>
    <t>СП-2800 стойка подвеса S1,5</t>
  </si>
  <si>
    <t>СП-2900 стойка подвеса S1,5</t>
  </si>
  <si>
    <t>СП-3000 стойка подвеса S1,5</t>
  </si>
  <si>
    <t>СП-100 стойка подвеса S2,0</t>
  </si>
  <si>
    <t>СП-200 стойка подвеса S2,0</t>
  </si>
  <si>
    <t>СП-300 стойка подвеса S2,0</t>
  </si>
  <si>
    <t>СП-400 стойка подвеса S2,0</t>
  </si>
  <si>
    <t>СП-500 стойка подвеса S2,0</t>
  </si>
  <si>
    <t>СП-600 стойка подвеса S2,0</t>
  </si>
  <si>
    <t>СП-700 стойка подвеса S2,0</t>
  </si>
  <si>
    <t>СП-800 стойка подвеса S2,0</t>
  </si>
  <si>
    <t>СП-900 стойка подвеса S2,0</t>
  </si>
  <si>
    <t>СП-1000 стойка подвеса S2,0</t>
  </si>
  <si>
    <t>СП-1100 стойка подвеса S2,0</t>
  </si>
  <si>
    <t>СП-1200 стойка подвеса S2,0</t>
  </si>
  <si>
    <t>СП-1300 стойка подвеса S2,0</t>
  </si>
  <si>
    <t>СП-1400 стойка подвеса S2,0</t>
  </si>
  <si>
    <t>СП-1500 стойка подвеса S2,0</t>
  </si>
  <si>
    <t>СП-1600 стойка подвеса S2,0</t>
  </si>
  <si>
    <t>СП-1700 стойка подвеса S2,0</t>
  </si>
  <si>
    <t>СП-1800 стойка подвеса S2,0</t>
  </si>
  <si>
    <t>СП-1900 стойка подвеса S2,0</t>
  </si>
  <si>
    <t>СП-2000 стойка подвеса S2,0</t>
  </si>
  <si>
    <t>СП-2100 стойка подвеса S2,0</t>
  </si>
  <si>
    <t>СП-2200 стойка подвеса S2,0</t>
  </si>
  <si>
    <t>СП-2300 стойка подвеса S2,0</t>
  </si>
  <si>
    <t>СП-2400 стойка подвеса S2,0</t>
  </si>
  <si>
    <t>СП-2500 стойка подвеса S2,0</t>
  </si>
  <si>
    <t>СП-2600 стойка подвеса S2,0</t>
  </si>
  <si>
    <t>СП-2700 стойка подвеса S2,0</t>
  </si>
  <si>
    <t>СП-2800 стойка подвеса S2,0</t>
  </si>
  <si>
    <t>СП-2900 стойка подвеса S2,0</t>
  </si>
  <si>
    <t>СП-3000 стойка подвеса S2,0</t>
  </si>
  <si>
    <t>СП-100 стойка подвеса S2,5</t>
  </si>
  <si>
    <t>СП-200 стойка подвеса S2,5</t>
  </si>
  <si>
    <t>СП-300 стойка подвеса S2,5</t>
  </si>
  <si>
    <t>СП-400 стойка подвеса S2,5</t>
  </si>
  <si>
    <t>СП-500 стойка подвеса S2,5</t>
  </si>
  <si>
    <t>СП-600 стойка подвеса S2,5</t>
  </si>
  <si>
    <t>СП-700 стойка подвеса S2,5</t>
  </si>
  <si>
    <t>СП-800 стойка подвеса S2,5</t>
  </si>
  <si>
    <t>СП-900 стойка подвеса S2,5</t>
  </si>
  <si>
    <t>СП-1000 стойка подвеса S2,5</t>
  </si>
  <si>
    <t>СП-1100 стойка подвеса S2,5</t>
  </si>
  <si>
    <t>СП-1200 стойка подвеса S2,5</t>
  </si>
  <si>
    <t>СП-1300 стойка подвеса S2,5</t>
  </si>
  <si>
    <t>СП-1400 стойка подвеса S2,5</t>
  </si>
  <si>
    <t>СП-1500 стойка подвеса S2,5</t>
  </si>
  <si>
    <t>СП-1600 стойка подвеса S2,5</t>
  </si>
  <si>
    <t>СП-1700 стойка подвеса S2,5</t>
  </si>
  <si>
    <t>СП-1800 стойка подвеса S2,5</t>
  </si>
  <si>
    <t>СП-1900 стойка подвеса S2,5</t>
  </si>
  <si>
    <t>СП-2000 стойка подвеса S2,5</t>
  </si>
  <si>
    <t>СП-2100 стойка подвеса S2,5</t>
  </si>
  <si>
    <t>СП-2200 стойка подвеса S2,5</t>
  </si>
  <si>
    <t>СП-2300 стойка подвеса S2,5</t>
  </si>
  <si>
    <t>СП-2400 стойка подвеса S2,5</t>
  </si>
  <si>
    <t>СП-2500 стойка подвеса S2,5</t>
  </si>
  <si>
    <t>СП-2600 стойка подвеса S2,5</t>
  </si>
  <si>
    <t>СП-2700 стойка подвеса S2,5</t>
  </si>
  <si>
    <t>СП-2800 стойка подвеса S2,5</t>
  </si>
  <si>
    <t>СП-2900 стойка подвеса S2,5</t>
  </si>
  <si>
    <t>СП-3000 стойка подвеса S2,5</t>
  </si>
  <si>
    <t>Кв7-100 консоль вертикальная S2,0</t>
  </si>
  <si>
    <t>Кв7-200 консоль вертикальная S2,0</t>
  </si>
  <si>
    <t>Кв7-300 консоль вертикальная S2,0</t>
  </si>
  <si>
    <t>Кв7-400 консоль вертикальная S2,0</t>
  </si>
  <si>
    <t>Кв7-500 консоль вертикальная S2,0</t>
  </si>
  <si>
    <t>Кв7-600 консоль вертикальная S2,0</t>
  </si>
  <si>
    <t>Кв7-700 консоль вертикальная S2,0</t>
  </si>
  <si>
    <t>Кв7-800 консоль вертикальная S2,0</t>
  </si>
  <si>
    <t>Кв7-900 консоль вертикальная S2,0</t>
  </si>
  <si>
    <t>Кв7-1000 консоль вертикальная S2,0</t>
  </si>
  <si>
    <t>Кв7-1100 консоль вертикальная S2,0</t>
  </si>
  <si>
    <t>Кв7-1200 консоль вертикальная S2,0</t>
  </si>
  <si>
    <t>Кв7-1300 консоль вертикальная S2,0</t>
  </si>
  <si>
    <t>Кв7-1400 консоль вертикальная S2,0</t>
  </si>
  <si>
    <t>Кв7-1500 консоль вертикальная S2,0</t>
  </si>
  <si>
    <t>Кв7-1600 консоль вертикальная S2,0</t>
  </si>
  <si>
    <t>Кв7-1700 консоль вертикальная S2,0</t>
  </si>
  <si>
    <t>Кв7-1800 консоль вертикальная S2,0</t>
  </si>
  <si>
    <t>Кв7-1900 консоль вертикальная S2,0</t>
  </si>
  <si>
    <t>Кв7-2000 консоль вертикальная S2,0</t>
  </si>
  <si>
    <t>Кв7-2100 консоль вертикальная S2,0</t>
  </si>
  <si>
    <t>Кв7-2200 консоль вертикальная S2,0</t>
  </si>
  <si>
    <t>Кв7-2300 консоль вертикальная S2,0</t>
  </si>
  <si>
    <t>Кв7-2400 консоль вертикальная S2,0</t>
  </si>
  <si>
    <t>Кв7-2500 консоль вертикальная S2,0</t>
  </si>
  <si>
    <t>Кв7-2600 консоль вертикальная S2,0</t>
  </si>
  <si>
    <t>Кв7-2700 консоль вертикальная S2,0</t>
  </si>
  <si>
    <t>Кв7-2800 консоль вертикальная S2,0</t>
  </si>
  <si>
    <t>Кв7-2900 консоль вертикальная S2,0</t>
  </si>
  <si>
    <t>Кв7-3000 консоль вертикальная S2,0</t>
  </si>
  <si>
    <t>Кв7-100 консоль вертикальная S2,5</t>
  </si>
  <si>
    <t>Кв7-200 консоль вертикальная S2,5</t>
  </si>
  <si>
    <t>Кв7-300 консоль вертикальная S2,5</t>
  </si>
  <si>
    <t>Кв7-400 консоль вертикальная S2,5</t>
  </si>
  <si>
    <t>Кв7-500 консоль вертикальная S2,5</t>
  </si>
  <si>
    <t>Кв7-600 консоль вертикальная S2,5</t>
  </si>
  <si>
    <t>Кв7-700 консоль вертикальная S2,5</t>
  </si>
  <si>
    <t>Кв7-800 консоль вертикальная S2,5</t>
  </si>
  <si>
    <t>Кв7-900 консоль вертикальная S2,5</t>
  </si>
  <si>
    <t>Кв7-1000 консоль вертикальная S2,5</t>
  </si>
  <si>
    <t>Кв7-1100 консоль вертикальная S2,5</t>
  </si>
  <si>
    <t>Кв7-1200 консоль вертикальная S2,5</t>
  </si>
  <si>
    <t>Кв7-1300 консоль вертикальная S2,5</t>
  </si>
  <si>
    <t>Кв7-1400 консоль вертикальная S2,5</t>
  </si>
  <si>
    <t>Кв7-1500 консоль вертикальная S2,5</t>
  </si>
  <si>
    <t>Кв7-1600 консоль вертикальная S2,5</t>
  </si>
  <si>
    <t>Кв7-1700 консоль вертикальная S2,5</t>
  </si>
  <si>
    <t>Кв7-1800 консоль вертикальная S2,5</t>
  </si>
  <si>
    <t>Кв7-1900 консоль вертикальная S2,5</t>
  </si>
  <si>
    <t>Кв7-2000 консоль вертикальная S2,5</t>
  </si>
  <si>
    <t>Кв7-2100 консоль вертикальная S2,5</t>
  </si>
  <si>
    <t>Кв7-2200 консоль вертикальная S2,5</t>
  </si>
  <si>
    <t>Кв7-2300 консоль вертикальная S2,5</t>
  </si>
  <si>
    <t>Кв7-2400 консоль вертикальная S2,5</t>
  </si>
  <si>
    <t>Кв7-2500 консоль вертикальная S2,5</t>
  </si>
  <si>
    <t>Кв7-2600 консоль вертикальная S2,5</t>
  </si>
  <si>
    <t>Кв7-2700 консоль вертикальная S2,5</t>
  </si>
  <si>
    <t>Кв7-2800 консоль вертикальная S2,5</t>
  </si>
  <si>
    <t>Кв7-2900 консоль вертикальная S2,5</t>
  </si>
  <si>
    <t>Кв7-3000 консоль вертикальная S2,5</t>
  </si>
  <si>
    <t>Профиль С-образный 40х20х2,0 К108/2 У3 L=2000</t>
  </si>
  <si>
    <t>Профиль С-образный 40х20х2,0 К108/2 У2,5 L=2000</t>
  </si>
  <si>
    <t>Профиль С-образный 40х20х2,0 К108/2 У1,5 L=2000</t>
  </si>
  <si>
    <t>Профиль С-образный 40х20х2,0 К108/1 У3 L=1000</t>
  </si>
  <si>
    <t>Профиль С-образный 40х20х2,0 К108/1 У2,5 L=1000</t>
  </si>
  <si>
    <t>Профиль С-образный 40х20х2,0 К108/1 У1,5 L=1000</t>
  </si>
  <si>
    <t>Профиль С-образный 80х40х3,0 К110/2, У3 L=2000</t>
  </si>
  <si>
    <t>Профиль С-образный 80х40х3,0 К110/2, УТ2,5 L=2000</t>
  </si>
  <si>
    <t>Профиль С-образный 80х40х3,0 К110/2, УТ1,5 L=2000</t>
  </si>
  <si>
    <t>КСЗ-100 S1.5 L2000 крышка снегозащитная</t>
  </si>
  <si>
    <t>КСЗ-150 S1.5 L2000 крышка снегозащитная</t>
  </si>
  <si>
    <t>КСЗ-200 S1.5 L2000 крышка снегозащитная</t>
  </si>
  <si>
    <t>КСЗ-250 S1.5 L2000 крышка снегозащитная</t>
  </si>
  <si>
    <t>КСЗ-300 S1.5 L2000 крышка снегозащитная</t>
  </si>
  <si>
    <t>КСЗ-400 S1.5 L2000 крышка снегозащитная</t>
  </si>
  <si>
    <t>КСЗ-500 S1.5 L2000 крышка снегозащитная</t>
  </si>
  <si>
    <t>КСЗ-600 S1.5 L2000 крышка снегозащитная</t>
  </si>
  <si>
    <t>Полка эстакадная ПЭ-150-10 (цинк)</t>
  </si>
  <si>
    <t>Полка эстакадная ПЭ-200-10 (цинк)</t>
  </si>
  <si>
    <t>Полка эстакадная ПЭ-250-10 (цинк)</t>
  </si>
  <si>
    <t>Полка эстакадная ПЭ-300-10 (цинк)</t>
  </si>
  <si>
    <t>Полка эстакадная ПЭ-350-10 (цинк)</t>
  </si>
  <si>
    <t>Полка эстакадная ПЭ-400-10 (цинк)</t>
  </si>
  <si>
    <t>Полка эстакадная ПЭ-450-10 (цинк)</t>
  </si>
  <si>
    <t>Полка эстакадная ПЭ-500-10 (цинк)</t>
  </si>
  <si>
    <t>Полка эстакадная усиленная ПЭУ-550-10 (цинк)</t>
  </si>
  <si>
    <t>Полка эстакадная усиленная ПЭУ-600-10 (цинк)</t>
  </si>
  <si>
    <t>Полка эстакадная усиленная ПЭУ-650-10 (цинк)</t>
  </si>
  <si>
    <t>Полка эстакадная усиленная ПЭУ-700-10 (цинк)</t>
  </si>
  <si>
    <t>Полка эстакадная усиленная ПЭУ-750-10 (цинк)</t>
  </si>
  <si>
    <t>Полка эстакадная усиленная ПЭУ-800-10 (цинк)</t>
  </si>
  <si>
    <t>Полка эстакадная усиленная ПЭУ-850-10 (цинк)</t>
  </si>
  <si>
    <t>Полка эстакадная усиленная ПЭУ-900-10 (цинк)</t>
  </si>
  <si>
    <t>Полка эстакадная усиленная ПЭУ-950-10 (цинк)</t>
  </si>
  <si>
    <t>Полка эстакадная усиленная ПЭУ-1000-10 (цинк)</t>
  </si>
  <si>
    <t>Крепежная скоба СПЭ</t>
  </si>
  <si>
    <t>Страт-гайка SG-6</t>
  </si>
  <si>
    <t>Страт-гайка SG-8</t>
  </si>
  <si>
    <t>Страт-гайка SG-10</t>
  </si>
  <si>
    <t>Страт-гайка SG-12</t>
  </si>
  <si>
    <t>Страт-гайка SGD-6 с длинной пружиной</t>
  </si>
  <si>
    <t>Страт-гайка SGD-8 с длинной пружиной</t>
  </si>
  <si>
    <t>Страт-гайка SGD-10 с длинной пружиной</t>
  </si>
  <si>
    <t>Страт-гайка SGD-12 с длинной пружиной</t>
  </si>
  <si>
    <t>Страт-гайка SGK-6 с короткой пружиной</t>
  </si>
  <si>
    <t>Страт-гайка SGK-8 с короткой пружиной</t>
  </si>
  <si>
    <t>Страт-гайка SGK-10 с короткой пружиной</t>
  </si>
  <si>
    <t>Страт-гайка SGK-12 с короткой пружиной</t>
  </si>
  <si>
    <t>Монтажный профиль перфорированный Z-образный 30х30х30х2,0</t>
  </si>
  <si>
    <t>Лента волнистая перфорированная ЛВП 12х1,0 (цинк)</t>
  </si>
  <si>
    <t>Короб для подвеса светильников КЛ-1 У3</t>
  </si>
  <si>
    <t>Короб для подвеса светильников КЛ-1</t>
  </si>
  <si>
    <t>Короб для подвеса светильников сейсмостойкий КЛ-1С</t>
  </si>
  <si>
    <t>Короб для подвеса светильников сейсмостойкий КЛ-1С У3</t>
  </si>
  <si>
    <t>Соединитель короба для подвеса светильников КЛ-1</t>
  </si>
  <si>
    <t>Соединитель короба СК-1 У3</t>
  </si>
  <si>
    <t>Короб для подвеса светильников КЛ-1 УТ1,5</t>
  </si>
  <si>
    <t>Короб для подвеса светильников КЛ-1 УТ2,5</t>
  </si>
  <si>
    <t>Короб для подвеса светильников сейсмостойкий КЛ-1С УТ1,5</t>
  </si>
  <si>
    <t>Короб для подвеса светильников сейсмостойкий КЛ-1С УТ2,5</t>
  </si>
  <si>
    <t>Соединитель короба СК-1 УТ1,5</t>
  </si>
  <si>
    <t>Соединитель короба СК-1 УТ2,5</t>
  </si>
  <si>
    <t>Соединители профиля STRUT / СТРАТ</t>
  </si>
  <si>
    <t>Соединитель внутренний 41х21 SVU-21</t>
  </si>
  <si>
    <t>Соединитель внутренний 41х41 SVU-41</t>
  </si>
  <si>
    <t>Соединитель внешний 41х21 SVE-21</t>
  </si>
  <si>
    <t>Соединитель внешний 41х41 SVE-41</t>
  </si>
  <si>
    <t>VP-12 Подвес для профнастила с гайкой М12</t>
  </si>
  <si>
    <t>VP-12-120 Подвес для профнастила с гайкой М12, L=120</t>
  </si>
  <si>
    <t>VP-12-140 Подвес для профнастила с гайкой М12, L=140</t>
  </si>
  <si>
    <t>Лоток проволочный LP 35х50 NR из нержавеющей стали AISI304</t>
  </si>
  <si>
    <t>Лоток проволочный LP 35х100 NR из нержавеющей стали AISI304</t>
  </si>
  <si>
    <t>Лоток проволочный LP 35х150 NR из нержавеющей стали AISI304</t>
  </si>
  <si>
    <t>Лоток проволочный LP 35х200 NR из нержавеющей стали AISI304</t>
  </si>
  <si>
    <t>Лоток проволочный LP 35х400 NR из нержавеющей стали AISI304</t>
  </si>
  <si>
    <t>Лоток проволочный LP 35х500 NR из нержавеющей стали AISI304</t>
  </si>
  <si>
    <t>Лоток проволочный LP 60х150 NR из нержавеющей стали AISI304</t>
  </si>
  <si>
    <t>Лоток проволочный LP 85х100 NR из нержавеющей стали AISI304</t>
  </si>
  <si>
    <t>Лоток проволочный LP 85х150 NR из нержавеющей стали AISI304</t>
  </si>
  <si>
    <t>Лоток проволочный LP 85х200 NR из нержавеющей стали AISI304</t>
  </si>
  <si>
    <t>Лоток проволочный LP 100х100 NR из нержавеющей стали AISI304</t>
  </si>
  <si>
    <t>Лоток проволочный LP 100х150 NR из нержавеющей стали AISI304</t>
  </si>
  <si>
    <t>Лоток проволочный LP 100х200 NR из нержавеющей стали AISI304</t>
  </si>
  <si>
    <t>Лоток проволочный LP 100х300 NR из нержавеющей стали AISI304</t>
  </si>
  <si>
    <t>Лоток проволочный LP 100х400 NR из нержавеющей стали AISI304</t>
  </si>
  <si>
    <t>Лоток проволочный LP 100х500 NR из нержавеющей стали AISI304</t>
  </si>
  <si>
    <t>Лоток проволочный LP 100х600 NR из нержавеющей стали AISI304</t>
  </si>
  <si>
    <t xml:space="preserve"> Аксессуары к проволочным лоткам LP из нержавеющей стали</t>
  </si>
  <si>
    <t>3.8.  Лотки световые серий ЛПС и ЛНС OSTEC</t>
  </si>
  <si>
    <t>Перфорированный соединитель PS</t>
  </si>
  <si>
    <t>Большой фиксатор BF NR из нержавеющей стали AISI304</t>
  </si>
  <si>
    <t>Винтовой соединитель двойной VSD NR из нержавеющей стали AISI304</t>
  </si>
  <si>
    <t>Винтовой соединитель одинарный VSO NR из нержавеющей стали AISI304</t>
  </si>
  <si>
    <t>Безвинтовой соединитель BS NR из нержавеющей стали AISI304</t>
  </si>
  <si>
    <t>Перфорированнй соединитель PS NR из нержавеющей стали AISI304</t>
  </si>
  <si>
    <t>Потолочный фиксатор PF NR из нержавеющей стали AISI304</t>
  </si>
  <si>
    <t>Универсальны фиксатор UF NR из нержавеющей стали AISI304</t>
  </si>
  <si>
    <t>Настенная консоль 100 NK-100 NR из нержавеющей стали AISI304</t>
  </si>
  <si>
    <t>Настенная консоль 150 NK-150 NR из нержавеющей стали AISI304</t>
  </si>
  <si>
    <t>Настенная консоль 200 NK-200 NR из нержавеющей стали AISI304</t>
  </si>
  <si>
    <t>Настенная консоль 300 NK-300 NR из нержавеющей стали AISI304</t>
  </si>
  <si>
    <t>Настенная консоль 400 NK-400 NR из нержавеющей стали AISI304</t>
  </si>
  <si>
    <t>Лоток проволочный LP 35х300 NR из нержавеющей стали AISI304</t>
  </si>
  <si>
    <t>Лоток проволочный LP 60х60 NR из нержавеющей стали AISI304</t>
  </si>
  <si>
    <t>Лоток проволочный LP 60х100 NR из нержавеющей стали AISI304</t>
  </si>
  <si>
    <t>Лоток проволочный LP 60х200 NR из нержавеющей стали AISI304</t>
  </si>
  <si>
    <t>Лоток проволочный LP 60х300 NR из нержавеющей стали AISI304</t>
  </si>
  <si>
    <t>Лоток проволочный LP 60х400 NR из нержавеющей стали AISI304</t>
  </si>
  <si>
    <t>Лоток проволочный LP 60х500 NR из нержавеющей стали AISI304</t>
  </si>
  <si>
    <t>Лоток проволочный LP 60х600 NR из нержавеющей стали AISI304</t>
  </si>
  <si>
    <t>Лоток проволочный LP 85х300 NR из нержавеющей стали AISI304</t>
  </si>
  <si>
    <t>Лоток проволочный LP 85х400 NR из нержавеющей стали AISI304</t>
  </si>
  <si>
    <t>Лоток проволочный LP 85х500 NR из нержавеющей стали AISI304</t>
  </si>
  <si>
    <t>Омега-профиль 200 OM-200 NR из нержавеющей стали AISI304</t>
  </si>
  <si>
    <t>Омега-профиль 300 OM-300 NR из нержавеющей стали AISI304</t>
  </si>
  <si>
    <t>Омега-профиль 400 OM-400 NR из нержавеющей стали AISI304</t>
  </si>
  <si>
    <t>Омега-профиль 500 OM-500 NR из нержавеющей стали AISI304</t>
  </si>
  <si>
    <t>L-Омега профиль 100 OML-100 NR из нержавеющей стали AISI304</t>
  </si>
  <si>
    <t>L-Омега профиль 150 OML-150 NR из нержавеющей стали AISI304</t>
  </si>
  <si>
    <t>L-Омега профиль 200 OML-200 NR из нержавеющей стали AISI304</t>
  </si>
  <si>
    <t>L-Омега профиль 300 OML-300 NR из нержавеющей стали AISI304</t>
  </si>
  <si>
    <t>L-Омега профиль 400 OML-400 NR из нержавеющей стали AISI304</t>
  </si>
  <si>
    <t>C-Омега профиль 100 OMC-100 NR из нержавеющей стали AISI304</t>
  </si>
  <si>
    <t>C-Омега профиль 150 OMC-150 NR из нержавеющей стали AISI304</t>
  </si>
  <si>
    <t>C-Омега профиль 200 OMC-200 NR из нержавеющей стали AISI304</t>
  </si>
  <si>
    <t>C-Омега профиль 300 OMC-300 NR из нержавеющей стали AISI304</t>
  </si>
  <si>
    <t>C-Омега профиль 400 OMC-400 NR из нержавеющей стали AISI304</t>
  </si>
  <si>
    <t>Омега-профиль 100 безвинтовое соединение OM-100-BS NR из нержавеющей стали AISI304</t>
  </si>
  <si>
    <t>Омега-профиль 150 безвинтовое соединение OM-150-BS NR из нержавеющей стали AISI304</t>
  </si>
  <si>
    <t>Омега-профиль 200 безвинтовое соединение OM-200-BS NR из нержавеющей стали AISI304</t>
  </si>
  <si>
    <t>Омега-профиль 300 безвинтовое соединение OM-300-BS NR из нержавеющей стали AISI304</t>
  </si>
  <si>
    <t>Омега-профиль 400 безвинтовое соединение OM-400-BS NR из нержавеющей стали AISI304</t>
  </si>
  <si>
    <t>Омега-профиль 500 безвинтовое соединение OM-500-BS NR из нержавеющей стали AISI304</t>
  </si>
  <si>
    <t>L-Омега профиль 100 безвинтовое соединение OML-100-BS NR из нержавеющей стали AISI304</t>
  </si>
  <si>
    <t>L-Омега профиль 150 безвинтовое соединение OML-150-BS NR из нержавеющей стали AISI304</t>
  </si>
  <si>
    <t>L-Омега профиль 200 безвинтовое соединение OML-200-BS NR из нержавеющей стали AISI304</t>
  </si>
  <si>
    <t>L-Омега профиль 300 безвинтовое соединение OML-300-BS NR из нержавеющей стали AISI304</t>
  </si>
  <si>
    <t>L-Омега профиль 400 безвинтовое соединение OML-400-BS NR из нержавеющей стали AISI304</t>
  </si>
  <si>
    <t>C-Омега профиль 100 безвинтовое соединение OMC-100-BS NR из нержавеющей стали AISI304</t>
  </si>
  <si>
    <t>C-Омега профиль 150 безвинтовое соединение OMC-150-BS NR из нержавеющей стали AISI304</t>
  </si>
  <si>
    <t>C-Омега профиль 200 безвинтовое соединение OMC-200-BS NR из нержавеющей стали AISI304</t>
  </si>
  <si>
    <t>C-Омега профиль 300 безвинтовое соединение OMC-300-BS NR из нержавеющей стали AISI304</t>
  </si>
  <si>
    <t>Соединитель СШ 100х50 (цинк)</t>
  </si>
  <si>
    <t>Монтажный профиль перфорированный Z-образный 30х30х30х3,0</t>
  </si>
  <si>
    <t xml:space="preserve">Профиль зетовый 60х30х32, 1,5мм (цинк) </t>
  </si>
  <si>
    <t xml:space="preserve">Профиль зетовый 60х30х32, 2,0мм (цинк) </t>
  </si>
  <si>
    <t xml:space="preserve">Профиль зетовый 60х40х60, 1,5мм (цинк) </t>
  </si>
  <si>
    <t xml:space="preserve">Профиль зетовый 60х40х60, 2,0мм (цинк) </t>
  </si>
  <si>
    <t xml:space="preserve">Профиль зетовый 80х40х40, 1,5мм (цинк) </t>
  </si>
  <si>
    <t xml:space="preserve">Профиль зетовый 80х40х40, 2,0мм (цинк) </t>
  </si>
  <si>
    <t xml:space="preserve">Профиль зетовый 80х60х40, 1,5мм (цинк) </t>
  </si>
  <si>
    <t xml:space="preserve">Профиль зетовый 80х60х40, 2,0мм (цинк) </t>
  </si>
  <si>
    <t>Перфополоса 20х1,0 (цинк)</t>
  </si>
  <si>
    <t>Перфополоса 30х1,0 (цинк)</t>
  </si>
  <si>
    <t>Перфополоса 40х1,0 (цинк)</t>
  </si>
  <si>
    <t>Секция тройниковая ЛТ500х100 с крышкой (цинк)</t>
  </si>
  <si>
    <t xml:space="preserve">Стойки кабельные К1150А - К1155А, 2,5мм </t>
  </si>
  <si>
    <t>Стойка К1150А, 2,5мм (400мм) (цинк)</t>
  </si>
  <si>
    <t>Стойка К1151А, 2,5мм  (600мм) (цинк)</t>
  </si>
  <si>
    <t>Стойка К1152А, 2,5мм  (800мм) (цинк)</t>
  </si>
  <si>
    <t>Стойка К1152-2А, 2,5мм  (1000мм) (цинк)</t>
  </si>
  <si>
    <t>Стойка К1153А, 2,5мм  (1200мм) (цинк)</t>
  </si>
  <si>
    <t>Стойка К1153-2А, 2,5мм  (1500мм) (цинк)</t>
  </si>
  <si>
    <t>Стойка К1154А, 2,5мм  (1800мм) (цинк)</t>
  </si>
  <si>
    <t>Стойка К1155А, 2,5мм  (2200мм) (цинк)</t>
  </si>
  <si>
    <t xml:space="preserve">Полки кабельные К1160А - К1164А, 2,0мм </t>
  </si>
  <si>
    <t>Стойка К1150А, 2,5мм (400мм) (горячий цинк)</t>
  </si>
  <si>
    <t>Стойка К1151А, 2,5мм  (600мм) (горячий цинк)</t>
  </si>
  <si>
    <t>Стойка К1152А, 2,5мм  (800мм) (горячий цинк)</t>
  </si>
  <si>
    <t>Стойка К1152-2А, 2,5мм  (1000мм) (горячий цинк)</t>
  </si>
  <si>
    <t>Стойка К1153А, 2,5мм  (1200мм) (горячий цинк)</t>
  </si>
  <si>
    <t>Стойка К1153-2А, 2,5мм  (1500мм) (горячий цинк)</t>
  </si>
  <si>
    <t>Стойка К1154А, 2,5мм  (1800мм) (горячий цинк)</t>
  </si>
  <si>
    <t>Стойка К1155А, 2,5мм  (2200мм) (горячий цинк)</t>
  </si>
  <si>
    <t>Полка К1160А (150мм) (цинк)</t>
  </si>
  <si>
    <t>Полка К1161А (250мм) (цинк)</t>
  </si>
  <si>
    <t>Полка К1162А (350мм) (цинк)</t>
  </si>
  <si>
    <t>Полка К1163А (450мм) (цинк)</t>
  </si>
  <si>
    <t>Полка К1164А (650мм) (цинк)</t>
  </si>
  <si>
    <t>Полка К1160А (150мм) (горячий цинк)</t>
  </si>
  <si>
    <t>Полка К1161А (250мм) (горячий цинк)</t>
  </si>
  <si>
    <t>Полка К1162А (350мм) (горячий цинк)</t>
  </si>
  <si>
    <t>Полка К1163А (450мм) (горячий цинк)</t>
  </si>
  <si>
    <t>Полка К1164А (650мм) (горячий цинк)</t>
  </si>
  <si>
    <t>Перфополоса 20х0,7 (К200) У3 L=2000</t>
  </si>
  <si>
    <t>Перфополоса 20х0,7 (К200) У2,5 L=2000</t>
  </si>
  <si>
    <t>Перфополоса 20х1,0 (К209) У3 L=2000</t>
  </si>
  <si>
    <t>Перфополоса 20х2,0 (К202) У3 L=2000</t>
  </si>
  <si>
    <t>Перфополоса 20х2,0 (К202) УТ1,5 L=2000</t>
  </si>
  <si>
    <t>Перфополоса 20х2,5 (К202) УТ1,5 L=2000</t>
  </si>
  <si>
    <t>Перфополоса 20х2,5 (К202) УТ2,5 L=2000</t>
  </si>
  <si>
    <t>Перфополоса 20х2,5 (К202) У3 L=2000</t>
  </si>
  <si>
    <t>Перфополоса 20х3,0 (К202) УТ2,5 L=2000</t>
  </si>
  <si>
    <t>Перфополоса 20х3,0 (К202) УТ1,5 L=2000</t>
  </si>
  <si>
    <t>Перфополоса 20х3,0 К202 У3 L=2000</t>
  </si>
  <si>
    <t>Перфополоса 28х2,0 (К202А) У3 L=2000</t>
  </si>
  <si>
    <t>Перфополоса 28х2,0 (К202А) У2,5 L=2000</t>
  </si>
  <si>
    <t>Перфополоса 28х2,0 (К202А) У1,5 L=2000</t>
  </si>
  <si>
    <t>Перфополоса 40х2,0 (К107) У3 L=2000</t>
  </si>
  <si>
    <t>Перфополоса 40х2,0 (К107) УТ1,5 L=2000</t>
  </si>
  <si>
    <t>Перфополоса 40х2,5 (К107) УТ2,5 L=2000</t>
  </si>
  <si>
    <t>Перфополоса 40х2,5 (К107) У3 L=2000</t>
  </si>
  <si>
    <t>Перфополоса 40х2,5 (К107) УТ1,5 L=2000</t>
  </si>
  <si>
    <t>Перфополоса 40х3,0 (К107) У3 L=2000</t>
  </si>
  <si>
    <t>Перфополоса 40х3,0 (К107) УТ1,5 L=2000</t>
  </si>
  <si>
    <t>Перфополоса 40х3,0 (К107) УТ2,5 L=2000</t>
  </si>
  <si>
    <t>Перфополоса 40х3,5 (К106) УТ2,5 L=2000</t>
  </si>
  <si>
    <t>Перфополоса 40х4,0 (К106) УТ1,5 L=2000</t>
  </si>
  <si>
    <t>Перфополоса 40х4,0 (К106) У3 L=2000</t>
  </si>
  <si>
    <t>5.6 Система креплений к сетчатым заборам</t>
  </si>
  <si>
    <t>Универсальное крепление к сетке безвинтовое УКСБ-250</t>
  </si>
  <si>
    <t>Универсальное крепление к сетке безвинтовое УКСБ-500</t>
  </si>
  <si>
    <t>Короб кабельный блочный прямой ККБ-П-0,65/0,4-3/1,5мм (цинк)</t>
  </si>
  <si>
    <t>Короб кабельный блочный прямой ККБ-П-0,65/0,6-3/1,5мм (цинк)</t>
  </si>
  <si>
    <t>Короб кабельный блочный прямой ККБ-П-0,95/0,6-3/1,5мм (цинк)</t>
  </si>
  <si>
    <t>Короб кабельный блочный плоский одноканальный ККБ-ПО-0,2/0,5-3/1,5мм (цинк)</t>
  </si>
  <si>
    <t>Короб кабельный блочный плоский трехканальный ККБ-3ПО-0,2/0,5-3/1,5мм (цинк)</t>
  </si>
  <si>
    <t>ЛПМЗТ-150х50х3000-0,7-СЦ OSTEC Металлический лоток перфорированный 150х50х3000, толщ. 0,7 мм, Сендзимир цинк</t>
  </si>
  <si>
    <t>ЛНМЗТ-150х50х3000-0,7-СЦ OSTEC Металлический лоток неперфорированный 150х50х3000, толщ. 0,7 мм, Сендзимир цинк</t>
  </si>
  <si>
    <t>УПТП90-150х50-0,7-R100-СЦ OSTEC Угол плоский плавный 90 град. к лотку 150х50, толщ. 0,7 мм, Сендзимир цинк</t>
  </si>
  <si>
    <t>УВНТП90-150х50-0,7-R100-СЦ OSTEC Угол внутренний плавный 90 град. к лотку 150х50, толщ. 0,7 мм, Сендзимир цинк</t>
  </si>
  <si>
    <t>УВТП90-150х50-0,7-R200-СЦ OSTEC Угол внешний плавный 90 град. к лотку 150х50, толщ. 0,7 мм, Сендзимир цинк</t>
  </si>
  <si>
    <t>ТТП-150х50-0,7-R100-СЦ OSTEC Т-отвод плавный к лотку 150х50, толщ. 0,7 мм, Сендзимир цинк</t>
  </si>
  <si>
    <t>ОГП-150х50-0,7-R100-СЦ OSTEC Ответвитель горизонтальный плавный 150х50, толщ. 0,7 мм, Сендзимир цинк</t>
  </si>
  <si>
    <t>ХТП-150х50-0,7-R100-СЦ OSTEC Разветвитель крестообразный плавный к лотку 150х50, толщ. 0,7 мм, Сендзимир цинк</t>
  </si>
  <si>
    <t>ППЛ-150х50х50-0,7-СЦ OSTEC Переход прямой левый 150х50х50, толщ. 0,7 мм, Сендзимир цинк</t>
  </si>
  <si>
    <t>Короб кабельный замковый КЗП трехканальный 150х150 0,8/0,6мм (цинк)</t>
  </si>
  <si>
    <t>Шпилька М8, L=2000</t>
  </si>
  <si>
    <t>ЛП-20х25000-0,7-СЦ Лента перфорированная 20х25000, толщ. 0,7 мм, Сендзимир цинк</t>
  </si>
  <si>
    <t>ЛП-20х23000-0,7-СЦ Лента перфорированная 20х23000, толщ. 0,7 мм, Сендзимир цинк</t>
  </si>
  <si>
    <t>Кабельное крепление КХ 1х85-130</t>
  </si>
  <si>
    <t>Средний срок поставки (дней)</t>
  </si>
  <si>
    <t>наличие</t>
  </si>
  <si>
    <t>Хомуты для одиночного крепления SE/VSGL, SEG/VSGLS Dutchclamp</t>
  </si>
  <si>
    <t>Хомуты для крепления "треугольником" VTRPL(Triple) Dutchclamp</t>
  </si>
  <si>
    <t>Кабельный хомут VSGL (SE) 15-26</t>
  </si>
  <si>
    <t>Кабельный хомут VSGL (SE) 26-38</t>
  </si>
  <si>
    <t>Кабельный хомут VSGL (SE) 36-52</t>
  </si>
  <si>
    <t>Кабельный хомут VSGL (SE) 50-75</t>
  </si>
  <si>
    <t>Кабельный хомут VSGL (SE) 75-100</t>
  </si>
  <si>
    <t>Кабельный хомут VSGL (SE) 100-135</t>
  </si>
  <si>
    <t>Кабельный хомут VSGL (SE) 135-170</t>
  </si>
  <si>
    <t>Кабельный хомут VSGLS (SEG) 26-50</t>
  </si>
  <si>
    <t>Кабельный хомут VSGLS (SEG) 50-80</t>
  </si>
  <si>
    <t>Кабельный хомут VTRPL (Triple) 27-38</t>
  </si>
  <si>
    <t>Кабельный хомут VTRPL (Triple) 38-51</t>
  </si>
  <si>
    <t>Кабельный хомут VTRPL (Triple) 51-69</t>
  </si>
  <si>
    <t>Кабельный хомут VTRPL (Triple) 69-90</t>
  </si>
  <si>
    <t>Кабельный хомут VTRPL (Triple) 90-118</t>
  </si>
  <si>
    <t>Кабельный хомут VTRPL (Triple) 118-150</t>
  </si>
  <si>
    <t>Кабельный хомут/блок VUFIM ( Unifix IM ) 4х12-32</t>
  </si>
  <si>
    <t>Кабельный хомут/блок VUFIM ( Unifix IM ) 4х32-48</t>
  </si>
  <si>
    <t>Эластичный вкладыш VNI (NI-3 Elastic Inlay) 100х100</t>
  </si>
  <si>
    <t>Комплект метизов SETM10zn</t>
  </si>
  <si>
    <t>Комплект метизов SETM12Szn</t>
  </si>
  <si>
    <t>Средний срок изготовления (дней)</t>
  </si>
  <si>
    <t>7-9</t>
  </si>
  <si>
    <t>7-12</t>
  </si>
  <si>
    <t>12-15</t>
  </si>
  <si>
    <t>20-25</t>
  </si>
  <si>
    <t>15-20</t>
  </si>
  <si>
    <t>Секция подъёма внутренняя СПВУ ЛК 50х50х0,7</t>
  </si>
  <si>
    <t>Секция подъёма внешняя СПВЕ ЛК 50х50х0,7</t>
  </si>
  <si>
    <t>Крышка секции T-образной  КСТС ЛК 12х50х0,7</t>
  </si>
  <si>
    <t>Крышка секции подьёма вертикального внутреннего КСПВУ ЛК 12х50х0,7</t>
  </si>
  <si>
    <t>Крышка секции подъёма вертикального внешнего КСПВЕ ЛК 50 12х50х0,7</t>
  </si>
  <si>
    <t>Лоток кабельный перфорированный замковый ЛКПз 50х100х0,55</t>
  </si>
  <si>
    <t>Секция угловая 90º замковая CУ ЛКз 50х400х1,0</t>
  </si>
  <si>
    <t>Секция T-образная симметричная СТС ЛКз 50х400х1,0</t>
  </si>
  <si>
    <t>Огнетитан SN-2К Огнезащитный двухкомпонентный компаунд, мет. ведро 14 кг</t>
  </si>
  <si>
    <t>Огнетитан SN Огнезащитный однокомпонентный нейтральный силиконовый герметик, катридж 0,4 кг</t>
  </si>
  <si>
    <t>Огнетитан LMR Покрытие огнезащитное для кабелей, мет. ведро 15 кг</t>
  </si>
  <si>
    <t>Огнетитан ПО Плита минераловатная 1000х600х150</t>
  </si>
  <si>
    <t>Огнетитан КНС Клей негорючий нейтральный силиконовый, мет. ведро 14 кг</t>
  </si>
  <si>
    <t>5</t>
  </si>
  <si>
    <t>ЛПМЗТ-50х50х3000-0,55-СЦ OSTEC Металлический лоток перфорированный 50х50х3000, толщ. 0,55 мм, Сендзимир цинк</t>
  </si>
  <si>
    <t>ЛНМЗТ-50х50х3000-0,55-СЦ OSTEC Металлический лоток неперфорированный 50х50х3000, толщ. 0,55 мм, Сендзимир цинк</t>
  </si>
  <si>
    <t>ЛНМЗТ-50х50х3000-0,7-СЦ OSTEC Металлический лоток неперфорированный 50х50х3000, толщ. 0,7 мм, Сендзимир цинк</t>
  </si>
  <si>
    <t>ЛНМЗТ-100х50х3000-0,55-СЦ OSTEC Металлический лоток неперфорированный 100х50х3000, толщ. 0,55 мм, Сендзимир цинк</t>
  </si>
  <si>
    <t>ЛНМЗТ-100х50х3000-0,7-СЦ OSTEC Металлический лоток неперфорированный 100х50х3000, толщ. 0,7 мм, Сендзимир цинк</t>
  </si>
  <si>
    <t>ЛНМЗТ-100х50х3000-1,0-СЦ OSTEC Металлический лоток неперфорированный 100х50х3000, толщ. 1,0 мм, Сендзимир цинк</t>
  </si>
  <si>
    <t>ЛНМЗТ-200х50х3000-0,7-СЦ OSTEC Металлический лоток неперфорированный 200х50х3000, толщ. 0,7 мм, Сендзимир цинк</t>
  </si>
  <si>
    <t>ЛНМЗТ-200х50х3000-1,0-СЦ OSTEC Металлический лоток неперфорированный 200х50х3000, толщ. 1,0 мм, Сендзимир цинк</t>
  </si>
  <si>
    <t>ЛНМЗТ-300х50х3000-0,7-СЦ OSTEC Металлический лоток неперфорированный 300х50х3000, толщ. 0,7 мм, Сендзимир цинк</t>
  </si>
  <si>
    <t>ЛНМЗТ-300х50х3000-1,0-СЦ OSTEC Металлический лоток неперфорированный 300х50х3000, толщ. 1,0 мм, Сендзимир цинк</t>
  </si>
  <si>
    <t>ЛНМЗТ-400х50х3000-1,0-СЦ OSTEC Металлический лоток неперфорированный 400х50х3000, толщ. 1,0 мм, Сендзимир цинк</t>
  </si>
  <si>
    <t>ЛПМЗТ-50х50х3000-0,7-СЦ OSTEC Металлический лоток перфорированный 50х50х3000, толщ. 0,7 мм, Сендзимир цинк</t>
  </si>
  <si>
    <t>ЛПМЗТ-100х50х3000-0,55-СЦ OSTEC Металлический лоток перфорированный 100х50х3000, толщ. 0,55 мм, Сендзимир цинк</t>
  </si>
  <si>
    <t>ЛПМЗТ-100х50х3000-0,7-СЦ OSTEC Металлический лоток перфорированный 100х50х3000, толщ. 0,7 мм, Сендзимир цинк</t>
  </si>
  <si>
    <t>ЛПМЗТ-100х50х3000-1,0-СЦ Металлический лоток перфорированный 100х50х3000, толщ. 1,0 мм, Сендзимир цинк</t>
  </si>
  <si>
    <t>ЛПМЗТ-200х50х3000-0,7-СЦ OSTEC Металлический лоток перфорированный 200х50х3000, толщ. 0,7 мм, Сендзимир цинк</t>
  </si>
  <si>
    <t>ЛПМЗТ-200х50х3000-1,0-СЦ OSTEC Металлический лоток перфорированный 200х50х3000, толщ. 1,0 мм, Сендзимир цинк</t>
  </si>
  <si>
    <t>ЛПМЗТ-300х50х3000-0,7-СЦ OSTEC Металлический лоток перфорированный 300х50х3000, толщ. 0,7 мм, Сендзимир цинк</t>
  </si>
  <si>
    <t>ЛПМЗТ-300х50х3000-1,0-СЦ OSTEC Металлический лоток перфорированный 300х50х3000, толщ. 1,0 мм, Сендзимир цинк</t>
  </si>
  <si>
    <t>ЛПМЗТ-400х50х3000-1,0-СЦ OSTEC Металлический лоток перфорированный 400х50х3000, толщ. 1,0 мм, Сендзимир цинк</t>
  </si>
  <si>
    <t>ЛНМЗТ-100х80х3000-0,8-СЦ OSTEC Металлический лоток неперфорированный 100х80х3000, толщ. 0,8 мм, Сендзимир цинк</t>
  </si>
  <si>
    <t>ЛНМЗТ-100х80х3000-1,0-СЦ OSTEC Металлический лоток неперфорированный 100х80х3000, толщ. 1,0 мм, Сендзимир цинк</t>
  </si>
  <si>
    <t>ЛНМЗТ-200х80х3000-0,8-СЦ OSTEC Металлический лоток неперфорированный 200х80х3000, толщ. 0,8 мм, Сендзимир цинк</t>
  </si>
  <si>
    <t>ЛНМЗТ-200х80х3000-1,0-СЦ OSTEC Металлический лоток неперфорированный 200х80х3000, толщ. 1,0 мм, Сендзимир цинк</t>
  </si>
  <si>
    <t>ЛНМЗТ-300х80х3000-0,8-СЦ OSTEC Металлический лоток неперфорированный 300х80х3000, толщ. 0,8 мм, Сендзимир цинк</t>
  </si>
  <si>
    <t>ЛНМЗТ-300х80х3000-1,0-СЦ OSTEC Металлический лоток неперфорированный 300х80х3000, толщ. 1,0 мм, Сендзимир цинк</t>
  </si>
  <si>
    <t>ЛНМЗТ-400х80х3000-1,0-СЦ OSTEC Металлический лоток неперфорированный 400х80х3000, толщ. 1,0 мм, Сендзимир цинк</t>
  </si>
  <si>
    <t>ЛПМЗТ-100х80х3000-0,8-СЦ OSTEC Металлический лоток перфорированный 100х80х3000, толщ. 0,8 мм, Сендзимир цинк</t>
  </si>
  <si>
    <t>ЛПМЗТ-100х80х3000-1,0-СЦ OSTEC Металлический лоток перфорированный 100х80х3000, толщ. 1,0 мм, Сендзимир цинк</t>
  </si>
  <si>
    <t>ЛПМЗТ-200х80х3000-0,8-СЦ OSTEC Металлический лоток перфорированный 200х80х3000, толщ. 0,8 мм, Сендзимир цинк</t>
  </si>
  <si>
    <t>ЛПМЗТ-200х80х3000-1,0-СЦ OSTEC Металлический лоток перфорированный 200х80х3000, толщ. 1,0 мм, Сендзимир цинк</t>
  </si>
  <si>
    <t>ЛПМЗТ-300х80х3000-0,8-СЦ OSTEC Металлический лоток перфорированный 300х80х3000, толщ. 0,8 мм, Сендзимир цинк</t>
  </si>
  <si>
    <t>ЛПМЗТ-300х80х3000-1,0-СЦ OSTEC Металлический лоток перфорированный 300х80х3000, толщ. 1,0 мм, Сендзимир цинк</t>
  </si>
  <si>
    <t>ЛПМЗТ-400х80х3000-1,0-СЦ OSTEC Металлический лоток перфорированный 400х80х3000, толщ. 1,0 мм, Сендзимир цинк</t>
  </si>
  <si>
    <t>ЛНМЗТ-100х100х3000-0,8-СЦ OSTEC Металлический лоток неперфорированный 100х100х3000, толщ. 0,8 мм, Сендзимир цинк</t>
  </si>
  <si>
    <t>ЛНМЗТ-100х100х3000-1,0-СЦ OSTEC Металлический лоток неперфорированный 100х100х3000, толщ. 1,0 мм, Сендзимир цинк</t>
  </si>
  <si>
    <t>ЛНМЗТ-200х100х3000-0,8-СЦ OSTEC Металлический лоток неперфорированный 200х100х3000, толщ. 0,8 мм, Сендзимир цинк</t>
  </si>
  <si>
    <t>ЛНМЗТ-200х100х3000-1,0-СЦ OSTEC Металлический лоток неперфорированный 200х100х3000, толщ. 1,0 мм, Сендзимир цинк</t>
  </si>
  <si>
    <t>ЛНМЗТ-300х100х3000-0,8-СЦ OSTEC Металлический лоток неперфорированный 300х100х3000, толщ. 0,8 мм, Сендзимир цинк</t>
  </si>
  <si>
    <t>ЛНМЗТ-300х100х3000-1,0-СЦ OSTEC Металлический лоток неперфорированный 300х100х3000, толщ. 1,0 мм, Сендзимир цинк</t>
  </si>
  <si>
    <t>ЛНМЗТ-400х100х3000-1,0-СЦ OSTEC Металлический лоток неперфорированный 400х100х3000, толщ. 1,0 мм, Сендзимир цинк</t>
  </si>
  <si>
    <t>ЛПМЗТ-100х100х3000-0,8-СЦ OSTEC Металлический лоток перфорированный 100х100х3000, толщ. 0,8 мм, Сендзимир цинк</t>
  </si>
  <si>
    <t>ЛПМЗТ-100х100х3000-1,0-СЦ OSTEC Металлический лоток перфорированный 100х100х3000, толщ. 1,0 мм, Сендзимир цинк</t>
  </si>
  <si>
    <t>ЛПМЗТ-200х100х3000-0,8-СЦ OSTEC Металлический лоток перфорированный 200х100х3000, толщ. 0,8 мм, Сендзимир цинк</t>
  </si>
  <si>
    <t>ЛПМЗТ-200х100х3000-1,0-СЦ OSTEC Металлический лоток перфорированный 200х100х3000, толщ. 1,0 мм, Сендзимир цинк</t>
  </si>
  <si>
    <t>ЛПМЗТ-300х100х3000-0,8-СЦ OSTEC Металлический лоток перфорированный 300х100х3000, толщ. 0,8 мм, Сендзимир цинк</t>
  </si>
  <si>
    <t>ЛПМЗТ-300х100х3000-1,0-СЦ OSTEC Металлический лоток перфорированный 300х100х3000, толщ. 1,0 мм, Сендзимир цинк</t>
  </si>
  <si>
    <t>ЛПМЗТ-400х100х3000-1,0-СЦ OSTEC Металлический лоток перфорированный 400х100х3000, толщ. 1,0 мм, Сендзимир цинк</t>
  </si>
  <si>
    <t>КЛЗТ-50х15х3000-0,55-СЦ OSTEC Крышка к лотку 50х15х3000, толщ. 0,55 мм, Сендзимир цинк</t>
  </si>
  <si>
    <t>КЛЗТ-100х15х3000-0,55-СЦ OSTEC Крышка к лотку 100х15х3000, толщ. 0,55 мм, Сендзимир цинк</t>
  </si>
  <si>
    <t>КЛЗТ-150х15х3000-0,6-СЦ OSTEC Крышка к лотку 150х15х3000, толщ. 0,6 мм, Сендзимир цинк</t>
  </si>
  <si>
    <t>КЛЗТ-200х15х3000-0,6-СЦ OSTEC Крышка к лотку 200х15х3000, толщ. 0,6 мм, Сендзимир цинк</t>
  </si>
  <si>
    <t>КЛЗТ-300х15х3000-0,7-СЦ OSTEC Крышка к лотку 300х15х3000, толщ. 0,7 мм, Сендзимир цинк</t>
  </si>
  <si>
    <t>КЛЗТ-400х15х3000-0,7-СЦ OSTEC Крышка к лотку 400х15х3000, толщ. 0,7 мм, Сендзимир цинк</t>
  </si>
  <si>
    <t>КЛЗТЗ-50х15х3000-0,55-СЦ OSTEC Крышка к лотку 50х15х3000 под заземление, толщ. 0,55 мм, Сендзимир цинк</t>
  </si>
  <si>
    <t>КЛЗТЗ-100х15х3000-0,55-СЦ OSTEC Крышка к лотку 100х15х3000 под заземление, толщ. 0,55 мм, Сендзимир цинк</t>
  </si>
  <si>
    <t>КЛЗТЗ-150х15х3000-0,6-СЦ OSTEC Крышка к лотку 150х15х3000 под заземление, толщ. 0,6 мм, Сендзимир цинк</t>
  </si>
  <si>
    <t>КЛЗТЗ-200х15х3000-0,6-СЦ OSTEC Крышка к лотку 200х15х3000 под заземление, толщ. 0,6 мм, Сендзимир цинк</t>
  </si>
  <si>
    <t>КЛЗТЗ-300х15х3000-0,7-СЦ OSTEC Крышка к лотку 300х15х3000 под заземление, толщ. 0,7 мм, Сендзимир цинк</t>
  </si>
  <si>
    <t>КЛЗТЗ-400х15х3000-0,7-СЦ OSTEC Крышка к лотку 400х15х3000 под заземление, толщ. 0,7 мм, Сендзимир цинк</t>
  </si>
  <si>
    <t>УЛН-50х50х3000-1,0-СЦ OSTEC Универсальный лоток неперфорированный 50х50х3000, толщ. 1,0 мм, Сендзимир цинк</t>
  </si>
  <si>
    <t>УЛН-100х50х3000-1,0-СЦ OSTEC Универсальный лоток неперфорированный 100х50х3000, толщ. 1,0 мм, Сендзимир цинк</t>
  </si>
  <si>
    <t>УЛН-150х50х3000-1,0-СЦ OSTEC Универсальный лоток неперфорированный 150х50х3000, толщ. 1,0 мм, Сендзимир цинк</t>
  </si>
  <si>
    <t>УЛН-200х50х3000-1,0-СЦ OSTEC Универсальный лоток неперфорированный 200х50х3000, толщ. 1,0 мм, Сендзимир цинк</t>
  </si>
  <si>
    <t>УЛН-300х50х3000-1,0-СЦ OSTEC Универсальный лоток неперфорированный 300х50х3000, толщ. 1,0 мм, Сендзимир цинк</t>
  </si>
  <si>
    <t>УЛН-400х50х3000-1,0-СЦ OSTEC Универсальный лоток неперфорированный 400х50х3000, толщ. 1,0 мм, Сендзимир цинк</t>
  </si>
  <si>
    <t>УЛН-500х50х3000-1,0-СЦ OSTEC Универсальный лоток неперфорированный 500х50х3000, толщ. 1,0 мм, Сендзимир цинк</t>
  </si>
  <si>
    <t>УЛН-600х50х3000-1,0-СЦ OSTEC Универсальный лоток неперфорированный 600х50х3000, толщ. 1,0 мм, Сендзимир цинк</t>
  </si>
  <si>
    <t>УЛН-100х65х3000-1,0-СЦ OSTEC Универсальный лоток неперфорированный 100х65х3000, толщ. 1,0 мм, Сендзимир цинк</t>
  </si>
  <si>
    <t>УЛН-150х65х3000-1,0-СЦ OSTEC Универсальный лоток неперфорированный 150х65х3000, толщ. 1,0 мм, Сендзимир цинк</t>
  </si>
  <si>
    <t>УЛН-200х65х3000-1,0-СЦ OSTEC Универсальный лоток неперфорированный 200х65х3000, толщ. 1,0 мм, Сендзимир цинк</t>
  </si>
  <si>
    <t>УЛН-300х65х3000-1,0-СЦ OSTEC Универсальный лоток неперфорированный 300х65х3000, толщ. 1,0 мм, Сендзимир цинк</t>
  </si>
  <si>
    <t>УЛН-400х65х3000-1,0-СЦ OSTEC Универсальный лоток неперфорированный 400х65х3000, толщ. 1,0 мм, Сендзимир цинк</t>
  </si>
  <si>
    <t>УЛН-600х65х3000-1,0-СЦ OSTEC Универсальный лоток неперфорированный 600х65х3000, толщ. 1,0 мм, Сендзимир цинк</t>
  </si>
  <si>
    <t>УЛН-500х65х3000-1,0-СЦ OSTEC Универсальный лоток неперфорированный 500х65х3000, толщ. 1,0 мм, Сендзимир цинк</t>
  </si>
  <si>
    <t>УЛН-100х80х3000-1,0-СЦ OSTEC Универсальный лоток неперфорированный 100х80х3000, толщ. 1,0 мм, Сендзимир цинк</t>
  </si>
  <si>
    <t>УЛН-150х80х3000-1,0-СЦ OSTEC Универсальный лоток неперфорированный 150х80х3000, толщ. 1,0 мм, Сендзимир цинк</t>
  </si>
  <si>
    <t>УЛН-200х80х3000-1,0-СЦ OSTEC Универсальный лоток неперфорированный 200х80х3000, толщ. 1,0 мм, Сендзимир цинк</t>
  </si>
  <si>
    <t>УЛН-300х80х3000-1,0-СЦ OSTEC Универсальный лоток неперфорированный 300х80х3000, толщ. 1,0 мм, Сендзимир цинк</t>
  </si>
  <si>
    <t>УЛН-400х80х3000-1,0-СЦ OSTEC Универсальный лоток неперфорированный 400х80х3000, толщ. 1,0 мм, Сендзимир цинк</t>
  </si>
  <si>
    <t>УЛН-500х80х3000-1,0-СЦ OSTEC Универсальный лоток неперфорированный 500х80х3000, толщ. 1,0 мм, Сендзимир цинк</t>
  </si>
  <si>
    <t>УЛН-600х80х3000-1,0-СЦ OSTEC Универсальный лоток неперфорированный 600х80х3000, толщ. 1,0 мм, Сендзимир цинк</t>
  </si>
  <si>
    <t>УЛН-100х100х3000-1,0-СЦ OSTEC Универсальный лоток неперфорированный 100х100х3000, толщ. 1,0 мм, Сендзимир цинк</t>
  </si>
  <si>
    <t>УЛН-150х100х3000-1,0-СЦ OSTEC Универсальный лоток неперфорированный 150х100х3000, толщ. 1,0 мм, Сендзимир цинк</t>
  </si>
  <si>
    <t>УЛН-200х100х3000-1,0-СЦ OSTEC Универсальный лоток неперфорированный 200х100х3000, толщ. 1,0 мм, Сендзимир цинк</t>
  </si>
  <si>
    <t>УЛН-300х100х3000-1,0-СЦ OSTEC Универсальный лоток неперфорированный 300х100х3000, толщ. 1,0 мм, Сендзимир цинк</t>
  </si>
  <si>
    <t>УЛН-400х100х3000-1,0-СЦ OSTEC Универсальный лоток неперфорированный 400х100х3000, толщ. 1,0 мм, Сендзимир цинк</t>
  </si>
  <si>
    <t>УЛН-500х100х3000-1,0-СЦ OSTEC Универсальный лоток неперфорированный 500х100х3000, толщ. 1,0 мм, Сендзимир цинк</t>
  </si>
  <si>
    <t>УЛН-600х100х3000-1,0-СЦ OSTEC Универсальный лоток неперфорированный 600х100х3000, толщ. 1,0 мм, Сендзимир цинк</t>
  </si>
  <si>
    <t>УЛН-150х150х3000-1,0-СЦ OSTEC Универсальный лоток неперфорированный 150х150х3000, толщ. 1,0 мм, Сендзимир цинк</t>
  </si>
  <si>
    <t>УЛН-200х150х3000-1,0-СЦ OSTEC Универсальный лоток неперфорированный 200х150х3000, толщ. 1,0 мм, Сендзимир цинк</t>
  </si>
  <si>
    <t>УЛН-300х150х3000-1,0-СЦ OSTEC Универсальный лоток неперфорированный 300х150х3000, толщ. 1,0 мм, Сендзимир цинк</t>
  </si>
  <si>
    <t>УЛН-400х150х3000-1,0-СЦ OSTEC Универсальный лоток неперфорированный 400х150х3000, толщ. 1,0 мм, Сендзимир цинк</t>
  </si>
  <si>
    <t>УЛН-500х150х3000-1,0-СЦ OSTEC Универсальный лоток неперфорированный 500х150х3000, толщ. 1,0 мм, Сендзимир цинк</t>
  </si>
  <si>
    <t>УЛН-600х150х3000-1,0-СЦ OSTEC Универсальный лоток неперфорированный 600х150х3000, толщ. 1,0 мм, Сендзимир цинк</t>
  </si>
  <si>
    <t>УЛН-200х200х3000-1,0-СЦ OSTEC Универсальный лоток неперфорированный 200х200х3000, толщ. 1,0 мм, Сендзимир цинк</t>
  </si>
  <si>
    <t>УЛН-300х200х3000-1,0-СЦ OSTEC Универсальный лоток неперфорированный 300х200х3000, толщ. 1,0 мм, Сендзимир цинк</t>
  </si>
  <si>
    <t>УЛН-400х200х3000-1,0-СЦ OSTEC Универсальный лоток неперфорированный 400х200х3000, толщ. 1,0 мм, Сендзимир цинк</t>
  </si>
  <si>
    <t>УЛН-500х200х3000-1,0-СЦ OSTEC Универсальный лоток неперфорированный 500х200х3000, толщ. 1,0 мм, Сендзимир цинк</t>
  </si>
  <si>
    <t>УЛН-600х200х3000-1,0-СЦ OSTEC Универсальный лоток неперфорированный 600х200х3000, толщ. 1,0 мм, Сендзимир цинк</t>
  </si>
  <si>
    <t>УЛП-50х50х3000-1,0-СЦ OSTEC Универсальный лоток перфорированный 50х50х3000, толщ. 1,0 мм, Сендзимир цинк</t>
  </si>
  <si>
    <t>УЛП-100х50х3000-1,0-СЦ OSTEC Универсальный лоток перфорированный 100х50х3000, толщ. 1,0 мм, Сендзимир цинк</t>
  </si>
  <si>
    <t>УЛП-150х50х3000-1,0-СЦ OSTEC Универсальный лоток перфорированный 150х50х3000, толщ. 1,0 мм, Сендзимир цинк</t>
  </si>
  <si>
    <t>УЛП-200х50х3000-1,0-СЦ OSTEC Универсальный лоток перфорированный 200х50х3000, толщ. 1,0 мм, Сендзимир цинк</t>
  </si>
  <si>
    <t>УЛП-300х50х3000-1,0-СЦ OSTEC Универсальный лоток перфорированный 300х50х3000, толщ. 1,0 мм, Сендзимир цинк</t>
  </si>
  <si>
    <t>УЛП-400х50х3000-1,0-СЦ OSTEC Универсальный лоток перфорированный 400х50х3000, толщ. 1,0 мм, Сендзимир цинк</t>
  </si>
  <si>
    <t>УЛП-500х50х3000-1,0-СЦ OSTEC Универсальный лоток перфорированный 500х50х3000, толщ. 1,0 мм, Сендзимир цинк</t>
  </si>
  <si>
    <t>УЛП-600х50х3000-1,0-СЦ OSTEC Универсальный лоток перфорированный 600х50х3000, толщ. 1,0 мм, Сендзимир цинк</t>
  </si>
  <si>
    <t>УЛП-100х65х3000-1,0-СЦ OSTEC Универсальный лоток перфорированный 100х65х3000, толщ. 1,0 мм, Сендзимир цинк</t>
  </si>
  <si>
    <t>УЛП-150х65х3000-1,0-СЦ OSTEC Универсальный лоток перфорированный 150х65х3000, толщ. 1,0 мм, Сендзимир цинк</t>
  </si>
  <si>
    <t>УЛП-200х65х3000-1,0-СЦ OSTEC Универсальный лоток перфорированный 200х65х3000, толщ. 1,0 мм, Сендзимир цинк</t>
  </si>
  <si>
    <t>УЛП-300х65х3000-1,0-СЦ OSTEC Универсальный лоток перфорированный 300х65х3000, толщ. 1,0 мм, Сендзимир цинк</t>
  </si>
  <si>
    <t>УЛП-400х65х3000-1,0-СЦ OSTEC Универсальный лоток перфорированный 400х65х3000, толщ. 1,0 мм, Сендзимир цинк</t>
  </si>
  <si>
    <t>УЛП-500х65х3000-1,0-СЦ OSTEC Универсальный лоток перфорированный 500х65х3000, толщ. 1,0 мм, Сендзимир цинк</t>
  </si>
  <si>
    <t>УЛП-600х65х3000-1,0-СЦ OSTEC Универсальный лоток перфорированный 600х65х3000, толщ. 1,0 мм, Сендзимир цинк</t>
  </si>
  <si>
    <t>УЛП-100х80х3000-1,0-СЦ OSTEC Универсальный лоток перфорированный 100х80х3000, толщ. 1,0 мм, Сендзимир цинк</t>
  </si>
  <si>
    <t>УЛП-150х80х3000-1,0-СЦ OSTEC Универсальный лоток перфорированный 150х80х3000, толщ. 1,0 мм, Сендзимир цинк</t>
  </si>
  <si>
    <t>УЛП-200х80х3000-1,0-СЦ OSTEC Универсальный лоток перфорированный 200х80х3000, толщ. 1,0 мм, Сендзимир цинк</t>
  </si>
  <si>
    <t>УЛП-300х80х3000-1,0-СЦ OSTEC Универсальный лоток перфорированный 300х80х3000, толщ. 1,0 мм, Сендзимир цинк</t>
  </si>
  <si>
    <t>УЛП-400х80х3000-1,0-СЦ OSTEC Универсальный лоток перфорированный 400х80х3000, толщ. 1,0 мм, Сендзимир цинк</t>
  </si>
  <si>
    <t>УЛП-500х80х3000-1,0-СЦ OSTEC Универсальный лоток перфорированный 500х80х3000, толщ. 1,0 мм, Сендзимир цинк</t>
  </si>
  <si>
    <t>УЛП-600х80х3000-1,0-СЦ OSTEC Универсальный лоток перфорированный 600х80х3000, толщ. 1,0 мм, Сендзимир цинк</t>
  </si>
  <si>
    <t>УЛП-100х100х3000-1,0-СЦ OSTEC Универсальный лоток перфорированный 100х100х3000, толщ. 1,0 мм, Сендзимир цинк</t>
  </si>
  <si>
    <t>УЛП-150х100х3000-1,0-СЦ OSTEC Универсальный лоток перфорированный 150х100х3000, толщ. 1,0 мм, Сендзимир цинк</t>
  </si>
  <si>
    <t>УЛП-200х100х3000-1,0-СЦ OSTEC Универсальный лоток перфорированный 200х100х3000, толщ. 1,0 мм, Сендзимир цинк</t>
  </si>
  <si>
    <t>УЛП-300х100х3000-1,0-СЦ OSTEC Универсальный лоток перфорированный 300х100х3000, толщ. 1,0 мм, Сендзимир цинк</t>
  </si>
  <si>
    <t>УЛП-400х100х3000-1,0-СЦ OSTEC Универсальный лоток перфорированный 400х100х3000, толщ. 1,0 мм, Сендзимир цинк</t>
  </si>
  <si>
    <t>УЛП-500х100х3000-1,0-СЦ OSTEC Универсальный лоток перфорированный 500х100х3000, толщ. 1,0 мм, Сендзимир цинк</t>
  </si>
  <si>
    <t>УЛП-600х100х3000-1,0-СЦ OSTEC Универсальный лоток перфорированный 600х100х3000, толщ. 1,0 мм, Сендзимир цинк</t>
  </si>
  <si>
    <t>УЛП-150х150х3000-1,0-СЦ OSTEC Универсальный лоток перфорированный 150х150х3000, толщ. 1,0 мм, Сендзимир цинк</t>
  </si>
  <si>
    <t>УЛП-200х150х3000-1,0-СЦ OSTEC Универсальный лоток перфорированный 200х150х3000, толщ. 1,0 мм, Сендзимир цинк</t>
  </si>
  <si>
    <t>УЛП-300х150х3000-1,0-СЦ OSTEC Универсальный лоток перфорированный 300х150х3000, толщ. 1,0 мм, Сендзимир цинк</t>
  </si>
  <si>
    <t>УЛП-400х150х3000-1,0-СЦ OSTEC Универсальный лоток перфорированный 400х150х3000, толщ. 1,0 мм, Сендзимир цинк</t>
  </si>
  <si>
    <t>УЛП-500х150х3000-1,0-СЦ OSTEC Универсальный лоток перфорированный 500х150х3000, толщ. 1,0 мм, Сендзимир цинк</t>
  </si>
  <si>
    <t>УЛП-600х150х3000-1,0-СЦ OSTEC Универсальный лоток перфорированный 600х150х3000, толщ. 1,0 мм, Сендзимир цинк</t>
  </si>
  <si>
    <t>УЛП-200х200х3000-1,0-СЦ OSTEC Универсальный лоток перфорированный 200х200х3000, толщ. 1,0 мм, Сендзимир цинк</t>
  </si>
  <si>
    <t>УЛП-300х200х3000-1,0-СЦ OSTEC Универсальный лоток перфорированный 300х200х3000, толщ. 1,0 мм, Сендзимир цинк</t>
  </si>
  <si>
    <t>УЛП-400х200х3000-1,0-СЦ OSTEC Универсальный лоток перфорированный 400х200х3000, толщ. 1,0 мм, Сендзимир цинк</t>
  </si>
  <si>
    <t>УЛП-500х200х3000-1,0-СЦ OSTEC Универсальный лоток перфорированный 500х200х3000, толщ. 1,0 мм, Сендзимир цинк</t>
  </si>
  <si>
    <t>УЛП-600х200х3000-1,0-СЦ OSTEC Универсальный лоток перфорированный 600х200х3000, толщ. 1,0 мм, Сендзимир цинк</t>
  </si>
  <si>
    <t>КЛЗТ-50х11х3000-1,0-СЦ OSTEC Крышка к лотку 50х11х3000, толщ. 1,0 мм, Сендзимир цинк</t>
  </si>
  <si>
    <t>КЛЗТ-100х11х3000-1,0-СЦ OSTEC Крышка к лотку 100х11х3000, толщ. 1,0 мм, Сендзимир цинк</t>
  </si>
  <si>
    <t>КЛЗТ-150х11х3000-1,0-СЦ OSTEC Крышка к лотку 150х11х3000, толщ. 1,0 мм, Сендзимир цинк</t>
  </si>
  <si>
    <t>КЛЗТ-200х11х3000-1,0-СЦ OSTEC Крышка к лотку 200х11х3000, толщ. 1,0 мм, Сендзимир цинк</t>
  </si>
  <si>
    <t>КЛЗТ-300х11х3000-1,0-СЦ OSTEC Крышка к лотку 300х11х3000, толщ. 1,0 мм, Сендзимир цинк</t>
  </si>
  <si>
    <t>КЛЗТ-400х11х3000-1,0-СЦ OSTEC Крышка к лотку 400х11х3000, толщ. 1,0 мм, Сендзимир цинк</t>
  </si>
  <si>
    <t>КЛЗТ-500х11х3000-1,0-СЦ OSTEC Крышка к лотку 500х11х3000, толщ. 1,0 мм, Сендзимир цинк</t>
  </si>
  <si>
    <t>КЛЗТ-600х11х3000-1,0-СЦ OSTEC Крышка к лотку 600х11х3000, толщ. 1,0 мм, Сендзимир цинк</t>
  </si>
  <si>
    <t>КЛЗТЗ-50х11х3000-1,0-СЦ OSTEC Крышка к лотку 50х11х3000 под заземление, толщ. 1,0 мм, Сендзимир цинк</t>
  </si>
  <si>
    <t>КЛЗТЗ-100х11х3000-1,0-СЦ OSTEC Крышка к лотку 100х11х3000 под заземление, толщ. 1,0 мм, Сендзимир цинк</t>
  </si>
  <si>
    <t>КЛЗТЗ-150х11х3000-1,0-СЦ OSTEC Крышка к лотку 150х11х3000 под заземление, толщ. 1,0 мм, Сендзимир цинк</t>
  </si>
  <si>
    <t>КЛЗТЗ-200х11х3000-1,0-СЦ OSTEC Крышка к лотку 200х11х3000 под заземление, толщ. 1,0 мм, Сендзимир цинк</t>
  </si>
  <si>
    <t>КЛЗТЗ-300х11х3000-1,0-СЦ OSTEC Крышка к лотку 300х11х3000 под заземление, толщ. 1,0 мм, Сендзимир цинк</t>
  </si>
  <si>
    <t>КЛЗТЗ-400х11х3000-1,0-СЦ OSTEC Крышка к лотку 400х11х3000 под заземление, толщ. 1,0 мм, Сендзимир цинк</t>
  </si>
  <si>
    <t>КЛЗТЗ-500х11х3000-1,0-СЦ OSTEC Крышка к лотку 500х11х3000 под заземление, толщ. 1,0 мм, Сендзимир цинк</t>
  </si>
  <si>
    <t>КЛЗТЗ-600х11х3000-1,0-СЦ OSTEC Крышка к лотку 600х11х3000 под заземление, толщ. 1,0 мм, Сендзимир цинк</t>
  </si>
  <si>
    <t>ПЛМ-100х35х3000-3,5-ЭЦ OSTEC Проволочный лоток 100х35х3000, толщ. 3,5 мм, гальван. цинк</t>
  </si>
  <si>
    <t>ПЛМ-150х35х3000-3,5-ЭЦ OSTEC Проволочный лоток 150х35х3000, толщ. 3,5 мм, гальван. цинк</t>
  </si>
  <si>
    <t>ПЛМ-200х35х3000-3,5-ЭЦ OSTEC Проволочный лоток 200х35х3000, толщ. 3,5 мм, гальван. цинк</t>
  </si>
  <si>
    <t>ПЛМ-300х35х3000-4,0-ЭЦ OSTEC Проволочный лоток 300х35х3000, толщ. 4,0 мм, гальван. цинк</t>
  </si>
  <si>
    <t>ПЛМ-400х35х3000-4,0-ЭЦ OSTEC Проволочный лоток 400х35х3000, толщ. 4,0 мм, гальван. цинк</t>
  </si>
  <si>
    <t>ПЛМ-70х50х3000-3,5-ЭЦ OSTEC Проволочный лоток 70х50х3000, толщ. 3,5 мм, гальван. цинк</t>
  </si>
  <si>
    <t>ПЛМ-100х60х3000-3,5-ЭЦ OSTEC Проволочный лоток 100х60х3000, толщ. 3,5 мм, гальван. цинк</t>
  </si>
  <si>
    <t>ПЛМ-150х60х3000-3,5-ЭЦ OSTEC Проволочный лоток 150х60х3000, толщ. 3,5 мм, гальван. цинк</t>
  </si>
  <si>
    <t>ПЛМ-200х60х3000-3,5-ЭЦ OSTEC Проволочный лоток 200х60х3000, толщ. 3,5 мм, гальван. цинк</t>
  </si>
  <si>
    <t>ПЛМ-300х60х3000-4,0-ЭЦ OSTEC Проволочный лоток 300х60х3000, толщ. 4,0 мм, гальван. цинк</t>
  </si>
  <si>
    <t>ПЛМ-400х60х3000-4,0-ЭЦ OSTEC Проволочный лоток 400х60х3000, толщ. 4,0 мм, гальван. цинк</t>
  </si>
  <si>
    <t>ПЛМ-100х85х3000-4,0-ЭЦ OSTEC Проволочный лоток 100х85х3000, толщ. 4,0 мм, гальван. цинк</t>
  </si>
  <si>
    <t>ПЛМ-200х85х3000-4,0-ЭЦ OSTEC Проволочный лоток 200х85х3000, толщ. 4,0 мм, гальван. цинк</t>
  </si>
  <si>
    <t>ПЛМ-100х105х3000-4,0-ЭЦ OSTEC Проволочный лоток 100х105х3000, толщ. 4,0 мм, гальван. цинк</t>
  </si>
  <si>
    <t>ПЛМ-200х105х3000-4,0-ЭЦ OSTEC Проволочный лоток 200х105х3000, толщ. 4,0 мм, гальван. цинк</t>
  </si>
  <si>
    <t>p</t>
  </si>
  <si>
    <t>Соединитель короба СЛК 50 (цинк)</t>
  </si>
  <si>
    <t>Разделитель лотка РЛК 50, 0,7мм (цинк)</t>
  </si>
  <si>
    <t>Лоток перфорированный ЛКП 50х150х0,7 (цинк)</t>
  </si>
  <si>
    <t>Лоток перфорированный ЛКП 50х200х0,7 (цинк)</t>
  </si>
  <si>
    <t>Лоток перфорированный ЛКП 50х300х0,7 (цинк)</t>
  </si>
  <si>
    <t>Лоток неперфорированный ЛК 50х150х0,7 (цинк)</t>
  </si>
  <si>
    <t>Лоток неперфорированный ЛК 50х200х0,7 (цинк)</t>
  </si>
  <si>
    <t>Лоток неперфорированный ЛК 50х300х0,7 (цинк)</t>
  </si>
  <si>
    <t>Секция угловая СПВУ/СПВЕ 50х200х1,2 (цинк)</t>
  </si>
  <si>
    <t>Секция угловая СПВУ/СПВЕ 50х300х1,2 (цинк)</t>
  </si>
  <si>
    <t>Секция угловая СПВУ/СПВЕ 50х400х1,2 (цинк)</t>
  </si>
  <si>
    <t>Секция угловая СПВУ/СПВЕ 50х500х1,2 (цинк)</t>
  </si>
  <si>
    <t>Секция угловая СПВУ/СПВЕ 50х600х1,2 (цинк)</t>
  </si>
  <si>
    <t>Секция угловая СПВУ/СПВЕ 75х200х1,2 (цинк)</t>
  </si>
  <si>
    <t>Секция угловая СПВУ/СПВЕ 75х300х1,2 (цинк)</t>
  </si>
  <si>
    <t>Секция угловая СПВУ/СПВЕ 75х400х1,2 (цинк)</t>
  </si>
  <si>
    <t>Секция угловая СПВУ/СПВЕ 75х500х1,2 (цинк)</t>
  </si>
  <si>
    <t>Секция угловая СПВУ/СПВЕ 75х600х1,2 (цинк)</t>
  </si>
  <si>
    <t>Секция угловая СПВУ/СПВЕ 100х200х1,2 (цинк)</t>
  </si>
  <si>
    <t>Секция угловая СПВУ/СПВЕ 100х300х1,2 (цинк)</t>
  </si>
  <si>
    <t>Секция угловая СПВУ/СПВЕ 100х400х1,2 (цинк)</t>
  </si>
  <si>
    <t>Секция угловая СПВУ/СПВЕ 100х500х1,2 (цинк)</t>
  </si>
  <si>
    <t>Секция угловая СПВУ/СПВЕ 100х600х1,2 (цинк)</t>
  </si>
  <si>
    <t>Секция Т-образная СТС 50х200х1,2 (цинк)</t>
  </si>
  <si>
    <t>Секция Т-образная СТС 50х300х1,2 (цинк)</t>
  </si>
  <si>
    <t>Секция Т-образная СТС 50х400х1,2 (цинк)</t>
  </si>
  <si>
    <t>Секция Т-образная СТС 50х500х1,2 (цинк)</t>
  </si>
  <si>
    <t>Секция Т-образная СТС 50х600х1,2 (цинк)</t>
  </si>
  <si>
    <t>Секция Т-образная СТС 75х200х1,2 (цинк)</t>
  </si>
  <si>
    <t>Секция Т-образная СТС 75х300х1,2 (цинк)</t>
  </si>
  <si>
    <t>Секция Т-образная СТС 75х400х1,2 (цинк)</t>
  </si>
  <si>
    <t>Секция Т-образная СТС 75х500х1,2 (цинк)</t>
  </si>
  <si>
    <t>Секция Т-образная СТС 75х600х1,2 (цинк)</t>
  </si>
  <si>
    <t>Секция Т-образная СТС 100х200х1,2 (цинк)</t>
  </si>
  <si>
    <t>Секция Т-образная СТС 100х300х1,2 (цинк)</t>
  </si>
  <si>
    <t>Секция Т-образная СТС 100х400х1,2 (цинк)</t>
  </si>
  <si>
    <t>Секция Т-образная СТС 100х500х1,2 (цинк)</t>
  </si>
  <si>
    <t>Секция Т-образная СТС 100х600х1,2 (цинк)</t>
  </si>
  <si>
    <t>Короб световой перфорированный КСЛК 50х50х0,7</t>
  </si>
  <si>
    <t>Короб световой перфорированный КСЛК 100х50х0,7</t>
  </si>
  <si>
    <t>Крышка короба КЛК 50х12х0,7</t>
  </si>
  <si>
    <t>Крышка короба КЛК 100х12х0,7</t>
  </si>
  <si>
    <t>Секция угловая СУ 50х200х1,2 (цинк)</t>
  </si>
  <si>
    <t>Секция угловая СУ 50х300х1,2 (цинк)</t>
  </si>
  <si>
    <t>Секция угловая СУ 50х400х1,2 (цинк)</t>
  </si>
  <si>
    <t>Секция угловая СУ 50х500х1,2 (цинк)</t>
  </si>
  <si>
    <t>Секция угловая СУ 50х600х1,2 (цинк)</t>
  </si>
  <si>
    <t>Секция угловая СУ 75х200х1,2 (цинк)</t>
  </si>
  <si>
    <t>Секция угловая СУ 75х300х1,2 (цинк)</t>
  </si>
  <si>
    <t>Секция угловая СУ 75х400х1,2 (цинк)</t>
  </si>
  <si>
    <t>Секция угловая СУ 75х500х1,2 (цинк)</t>
  </si>
  <si>
    <t>Секция угловая СУ 75х600х1,2 (цинк)</t>
  </si>
  <si>
    <t>Секция угловая СУ 100х200х1,2 (цинк)</t>
  </si>
  <si>
    <t>Секция угловая СУ 100х300х1,2 (цинк)</t>
  </si>
  <si>
    <t>Секция угловая СУ 100х400х1,2 (цинк)</t>
  </si>
  <si>
    <t>Секция угловая СУ 100х500х1,2 (цинк)</t>
  </si>
  <si>
    <t>Секция угловая СУ 100х600х1,2 (цинк)</t>
  </si>
  <si>
    <t>Лоток кабельный лестничный СП 50х200х3000х1,2 (цинк)</t>
  </si>
  <si>
    <t>Лоток кабельный лестничный СП 50х300х3000х1,2 (цинк)</t>
  </si>
  <si>
    <t>Лоток кабельный лестничный СП 50х400х3000х1,2 (цинк)</t>
  </si>
  <si>
    <t>Лоток кабельный лестничный СП 50х500х3000х1,2 (цинк)</t>
  </si>
  <si>
    <t>Лоток кабельный лестничный СП 50х600х3000х1,2 (цинк)</t>
  </si>
  <si>
    <t>Лоток кабельный лестничный СП 75х200х3000х1,2 (цинк)</t>
  </si>
  <si>
    <t>Лоток кабельный лестничный СП 75х300х3000х1,2 (цинк)</t>
  </si>
  <si>
    <t>Лоток кабельный лестничный СП 75х400х3000х1,2 (цинк)</t>
  </si>
  <si>
    <t>Лоток кабельный лестничный СП 75х500х3000х1,2 (цинк)</t>
  </si>
  <si>
    <t>Лоток кабельный лестничный СП 75х600х3000х1,2 (цинк)</t>
  </si>
  <si>
    <t>Лоток кабельный лестничный СП 100х200х3000х1,2 (цинк)</t>
  </si>
  <si>
    <t>Лоток кабельный лестничный СП 100х300х3000х1,2 (цинк)</t>
  </si>
  <si>
    <t>Лоток кабельный лестничный СП 100х400х3000х1,2 (цинк)</t>
  </si>
  <si>
    <t>Лоток кабельный лестничный СП 100х500х3000х1,2 (цинк)</t>
  </si>
  <si>
    <t xml:space="preserve">Лоток кабельный лестничный СП 100х600х3000х1,2 (цинк) </t>
  </si>
  <si>
    <t>НЛО-200х50х3000-1,2-СЦ OSTEC Лестничный лоток замковый 200х50х3000, толщ. 1,2 мм, Сендзимир цинк</t>
  </si>
  <si>
    <t>НЛО-300х50х3000-1,2-СЦ OSTEC Лестничный лоток замковый 300х50х3000, толщ. 1,2 мм, Сендзимир цинк</t>
  </si>
  <si>
    <t>НЛО-400х50х3000-1,2-СЦ OSTEC Лестничный лоток замковый 400х50х3000, толщ. 1,2 мм, Сендзимир цинк</t>
  </si>
  <si>
    <t>НЛО-500х50х3000-1,2-СЦ OSTEC Лестничный лоток замковый 500х50х3000, толщ. 1,2 мм, Сендзимир цинк</t>
  </si>
  <si>
    <t>НЛО-600х50х3000-1,2-СЦ OSTEC Лестничный лоток замковый 600х50х3000, толщ. 1,2 мм, Сендзимир цинк</t>
  </si>
  <si>
    <t>НЛО-200х60х3000-1,5-СЦ OSTEC Лестничный лоток замковый 200х60х3000, толщ. 1,5 мм, Сендзимир цинк</t>
  </si>
  <si>
    <t>НЛО-300х60х3000-1,5-СЦ OSTEC Лестничный лоток замковый 300х60х3000, толщ. 1,5 мм, Сендзимир цинк</t>
  </si>
  <si>
    <t>НЛО-400х60х3000-1,5-СЦ OSTEC Лестничный лоток замковый 400х60х3000, толщ. 1,5 мм, Сендзимир цинк</t>
  </si>
  <si>
    <t>НЛО-500х60х3000-1,5-СЦ OSTEC Лестничный лоток замковый 500х60х3000, толщ. 1,5 мм, Сендзимир цинк</t>
  </si>
  <si>
    <t>НЛО-600х60х3000-1,5-СЦ OSTEC Лестничный лоток замковый 600х60х3000, толщ. 1,5 мм, Сендзимир цинк</t>
  </si>
  <si>
    <t>НЛО-200х80х3000-1,5-СЦ OSTEC Лестничный лоток замковый 200х80х3000, толщ. 1,5 мм, Сендзимир цинк</t>
  </si>
  <si>
    <t>НЛО-300х80х3000-1,5-СЦ OSTEC Лестничный лоток замковый 300х80х3000, толщ. 1,5 мм, Сендзимир цинк</t>
  </si>
  <si>
    <t>НЛО-400х80х3000-1,5-СЦ OSTEC Лестничный лоток замковый 400х80х3000, толщ. 1,5 мм, Сендзимир цинк</t>
  </si>
  <si>
    <t>НЛО-500х80х3000-1,5-СЦ OSTEC Лестничный лоток замковый 500х80х3000, толщ. 1,5 мм, Сендзимир цинк</t>
  </si>
  <si>
    <t>НЛО-600х80х3000-1,5-СЦ OSTEC Лестничный лоток замковый 600х80х3000, толщ. 1,5 мм, Сендзимир цинк</t>
  </si>
  <si>
    <t>НЛО-200х100х3000-1,5-СЦ OSTEC Лестничный лоток замковый 200х100х3000, толщ. 1,5 мм, Сендзимир цинк</t>
  </si>
  <si>
    <t>НЛО-300х100х3000-1,5-СЦ OSTEC Лестничный лоток замковый 300х100х3000, толщ. 1,5 мм, Сендзимир цинк</t>
  </si>
  <si>
    <t>НЛО-400х100х3000-1,5-СЦ OSTEC Лестничный лоток замковый 400х100х3000, толщ. 1,5 мм, Сендзимир цинк</t>
  </si>
  <si>
    <t>НЛО-500х100х3000-1,5-СЦ OSTEC Лестничный лоток замковый 500х100х3000, толщ. 1,5 мм, Сендзимир цинк</t>
  </si>
  <si>
    <t>НЛО-600х100х3000-1,5-СЦ OSTEC Лестничный лоток замковый 600х100х3000, толщ. 1,5 мм, Сендзимир цинк</t>
  </si>
  <si>
    <t>ПЛНЛО90-200х50-1,2-R330-СЦ OSTEC Поворот 90 град. для лестничного лотка НЛО 200х50х3000, толщ. 1,2 мм, Сендзимир цинк</t>
  </si>
  <si>
    <t>ПЛНЛО90-300х50-1,2-R330-СЦ OSTEC Поворот 90 град. для лестничного лотка НЛО 300х50х3000, толщ. 1,2 мм, Сендзимир цинк</t>
  </si>
  <si>
    <t>ПЛНЛО90-400х50-1,2-R330-СЦ OSTEC Поворот 90 град. для лестничного лотка НЛО 400х50х3000, толщ. 1,2 мм, Сендзимир цинк</t>
  </si>
  <si>
    <t>ПЛНЛО90-500х50-1,2-R330-СЦ OSTEC Поворот 90 град. для лестничного лотка НЛО 500х50х3000, толщ. 1,2 мм, Сендзимир цинк</t>
  </si>
  <si>
    <t>ПЛНЛО90-600х50-1,2-R330-СЦ OSTEC Поворот 90 град. для лестничного лотка НЛО 600х50х3000, толщ. 1,2 мм, Сендзимир цинк</t>
  </si>
  <si>
    <t>ПЛНЛО90-200х80-1,5-R330-СЦ OSTEC Поворот 90 град. для лестничного лотка НЛО 200х80х3000, толщ. 1,5 мм, Сендзимир цинк</t>
  </si>
  <si>
    <t>ПЛНЛО90-300х80-1,5-R330-СЦ OSTEC Поворот 90 град. для лестничного лотка НЛО 300х80х3000, толщ. 1,5 мм, Сендзимир цинк</t>
  </si>
  <si>
    <t>ПЛНЛО90-400х80-1,5-R330-СЦ OSTEC Поворот 90 град. для лестничного лотка НЛО 400х80х3000, толщ. 1,5 мм, Сендзимир цинк</t>
  </si>
  <si>
    <t>ПЛНЛО90-500х80-1,5-R330-СЦ OSTEC Поворот 90 град. для лестничного лотка НЛО 500х80х3000, толщ. 1,5 мм, Сендзимир цинк</t>
  </si>
  <si>
    <t>ПЛНЛО90-600х80-1,5-R330-СЦ OSTEC Поворот 90 град. для лестничного лотка НЛО 600х80х3000, толщ. 1,5 мм, Сендзимир цинк</t>
  </si>
  <si>
    <t>ПЛНЛО90-200х100-1,5-R330-СЦ OSTEC Поворот 90 град. для лестничного лотка НЛО 200х100х3000, толщ. 1,5 мм, Сендзимир цинк</t>
  </si>
  <si>
    <t>ПЛНЛО90-300х100-1,5-R330-СЦ OSTEC Поворот 90 град. для лестничного лотка НЛО 300х100х3000, толщ. 1,5 мм, Сендзимир цинк</t>
  </si>
  <si>
    <t>ПЛНЛО90-400х100-1,5-R330-СЦ OSTEC Поворот 90 град. для лестничного лотка НЛО 400х100х3000, толщ. 1,5 мм, Сендзимир цинк</t>
  </si>
  <si>
    <t>ПЛНЛО90-500х100-1,5-R330-СЦ OSTEC Поворот 90 град. для лестничного лотка НЛО 500х100х3000, толщ. 1,5 мм, Сендзимир цинк</t>
  </si>
  <si>
    <t>ПЛНЛО90-600х100-1,5-R330-СЦ OSTEC Поворот 90 град. для лестничного лотка НЛО 600х100х3000, толщ. 1,5 мм, Сендзимир цинк</t>
  </si>
  <si>
    <t>КПЛНЛО90-200-1,0-R330-СЦ OSTEC Крышка к повороту 90 град. для лестничного лотка НЛО 200, толщ. 1,0 мм, Сендзимир цинк</t>
  </si>
  <si>
    <t>КПЛНЛО90-300-1,0-R330-СЦ OSTEC Крышка к повороту 90 град. для лестничного лотка НЛО 300, толщ. 1,0 мм, Сендзимир цинк</t>
  </si>
  <si>
    <t>КПЛНЛО90-400-1,0-R330-СЦ OSTEC Крышка к повороту 90 град. для лестничного лотка НЛО 400, толщ. 1,0 мм, Сендзимир цинк</t>
  </si>
  <si>
    <t>ТЛНЛО-200х50-1,2-R330-СЦ OSTEC Тройник для лестничного лотка НЛО 200х50х3000, толщ. 1,2 мм, Сендзимир цинк</t>
  </si>
  <si>
    <t>ТЛНЛО-300х50-1,2-R330-СЦ OSTEC Тройник для лестничного лотка НЛО 300х50х3000, толщ. 1,2 мм, Сендзимир цинк</t>
  </si>
  <si>
    <t>ТЛНЛО-400х50-1,2-R330-СЦ OSTEC Тройник для лестничного лотка НЛО 400х50х3000, толщ. 1,2 мм, Сендзимир цинк</t>
  </si>
  <si>
    <t>ТЛНЛО-500х50-1,2-R330-СЦ OSTEC Тройник для лестничного лотка НЛО 500х50х3000, толщ. 1,2 мм, Сендзимир цинк</t>
  </si>
  <si>
    <t>ТЛНЛО-600х50-1,2-R330-СЦ OSTEC Тройник для лестничного лотка НЛО 600х50х3000, толщ. 1,2 мм, Сендзимир цинк</t>
  </si>
  <si>
    <t>ТЛНЛО-200х80-1,5-R330-СЦ OSTEC Тройник для лестничного лотка НЛО 200х80х3000, толщ. 1,5 мм, Сендзимир цинк</t>
  </si>
  <si>
    <t>ТЛНЛО-300х80-1,5-R330-СЦ OSTEC Тройник для лестничного лотка НЛО 300х80х3000, толщ. 1,5 мм, Сендзимир цинк</t>
  </si>
  <si>
    <t>ТЛНЛО-400х80-1,5-R330-СЦ OSTEC Тройник для лестничного лотка НЛО 400х80х3000, толщ. 1,5 мм, Сендзимир цинк</t>
  </si>
  <si>
    <t>ТЛНЛО-500х80-1,5-R330-СЦ OSTEC Тройник для лестничного лотка НЛО 500х80х3000, толщ. 1,5 мм, Сендзимир цинк</t>
  </si>
  <si>
    <t>ТЛНЛО-600х80-1,5-R330-СЦ OSTEC Тройник для лестничного лотка НЛО 600х80х3000, толщ. 1,5 мм, Сендзимир цинк</t>
  </si>
  <si>
    <t>ТЛНЛО-200х100-1,5-R330-СЦ OSTEC Тройник для лестничного лотка НЛО 200х100х3000, толщ. 1,5 мм, Сендзимир цинк</t>
  </si>
  <si>
    <t>ТЛНЛО-300х100-1,5-R330-СЦ OSTEC Тройник для лестничного лотка НЛО 300х100х3000, толщ. 1,5 мм, Сендзимир цинк</t>
  </si>
  <si>
    <t>ТЛНЛО-400х100-1,5-R330-СЦ OSTEC Тройник для лестничного лотка НЛО 400х100х3000, толщ. 1,5 мм, Сендзимир цинк</t>
  </si>
  <si>
    <t>ТЛНЛО-500х100-1,5-R330-СЦ OSTEC Тройник для лестничного лотка НЛО 500х100х3000, толщ. 1,5 мм, Сендзимир цинк</t>
  </si>
  <si>
    <t>ТЛНЛО-600х100-1,5-R330-СЦ OSTEC Тройник для лестничного лотка НЛО 600х100х3000, толщ. 1,5 мм, Сендзимир цинк</t>
  </si>
  <si>
    <t>КТЛНЛО-200-1,0-R330-СЦ OSTEC Крышка к Тройнику для лестничного лотка НЛО 200, толщ. 1,0 мм, Сендзимир цинк</t>
  </si>
  <si>
    <t>КТЛНЛО-300-1,0-R330-СЦ OSTEC Крышка к Тройнику для лестничного лотка НЛО 300, толщ. 1,0 мм, Сендзимир цинк</t>
  </si>
  <si>
    <t>КТЛНЛО-400-1,0-R330-СЦ OSTEC Крышка к Тройнику для лестничного лотка НЛО 400, толщ. 1,0 мм, Сендзимир цинк</t>
  </si>
  <si>
    <t>ХЛНЛО-200х50-1,2-R330-СЦ OSTEC Крестообразный разветвитель для лестничного лотка НЛО 200х50х3000, толщ. 1,2 мм, Сендзимир цинк</t>
  </si>
  <si>
    <t>ХЛНЛО-300х50-1,2-R330-СЦ OSTEC Крестообразный разветвитель для лестничного лотка НЛО 300х50х3000, толщ. 1,2 мм, Сендзимир цинк</t>
  </si>
  <si>
    <t>ХЛНЛО-400х50-1,2-R330-СЦ OSTEC Крестообразный разветвитель для лестничного лотка НЛО 400х50х3000, толщ. 1,2 мм, Сендзимир цинк</t>
  </si>
  <si>
    <t>ХЛНЛО-500х50-1,2-R330-СЦ OSTEC Крестообразный разветвитель для лестничного лотка НЛО 500х50х3000, толщ. 1,2 мм, Сендзимир цинк</t>
  </si>
  <si>
    <t>ХЛНЛО-600х50-1,2-R330-СЦ OSTEC Крестообразный разветвитель для лестничного лотка НЛО 600х50х3000, толщ. 1,2 мм, Сендзимир цинк</t>
  </si>
  <si>
    <t>ХЛНЛО-200х80-1,5-R330-СЦ OSTEC Крестообразный разветвитель для лестничного лотка НЛО 200х80х3000, толщ. 1,5 мм, Сендзимир цинк</t>
  </si>
  <si>
    <t>ХЛНЛО-300х80-1,5-R330-СЦ OSTEC Крестообразный разветвитель для лестничного лотка НЛО 300х80х3000, толщ. 1,5 мм, Сендзимир цинк</t>
  </si>
  <si>
    <t>ХЛНЛО-400х80-1,5-R330-СЦ OSTEC Крестообразный разветвитель для лестничного лотка НЛО 400х80х3000, толщ. 1,5 мм, Сендзимир цинк</t>
  </si>
  <si>
    <t>ХЛНЛО-500х80-1,5-R330-СЦ OSTEC Крестообразный разветвитель для лестничного лотка НЛО 500х80х3000, толщ. 1,5 мм, Сендзимир цинк</t>
  </si>
  <si>
    <t>ХЛНЛО-600х80-1,5-R330-СЦ OSTEC Крестообразный разветвитель для лестничного лотка НЛО 600х80х3000, толщ. 1,5 мм, Сендзимир цинк</t>
  </si>
  <si>
    <t>ХЛНЛО-200х100-1,5-R330-СЦ OSTEC Крестообразный разветвитель для лестничного лотка НЛО 200х100х3000, толщ. 1,5 мм, Сендзимир цинк</t>
  </si>
  <si>
    <t>ХЛНЛО-300х100-1,5-R330-СЦ OSTEC Крестообразный разветвитель для лестничного лотка НЛО 300х100х3000, толщ. 1,5 мм, Сендзимир цинк</t>
  </si>
  <si>
    <t>ХЛНЛО-400х100-1,5-R330-СЦ OSTEC Крестообразный разветвитель для лестничного лотка НЛО 400х100х3000, толщ. 1,5 мм, Сендзимир цинк</t>
  </si>
  <si>
    <t>ХЛНЛО-500х100-1,5-R330-СЦ OSTEC Крестообразный разветвитель для лестничного лотка НЛО 500х100х3000, толщ. 1,5 мм, Сендзимир цинк</t>
  </si>
  <si>
    <t>ХЛНЛО-600х100-1,5-R330-СЦ OSTEC Крестообразный разветвитель для лестничного лотка НЛО 600х100х3000, толщ. 1,5 мм, Сендзимир цинк</t>
  </si>
  <si>
    <t>КХЛНЛО-400-1,0-R330-СЦ OSTEC Крышка к крестообразному разветвителю для лестничного лотка НЛО 400, толщ. 1,0 мм, Сендзимир цинк</t>
  </si>
  <si>
    <t>ПНЛО-3,0-СЦ OSTEC Прижим для НЛО, толщ. 3,0 мм, Сендзимир цинк</t>
  </si>
  <si>
    <t>УПТП90-50х50-0,7-R100-СЦ OSTEC Угол плоский плавный 90 град. к лотку 50х50, толщ. 0,7 мм, Сендзимир цинк</t>
  </si>
  <si>
    <t>УПТП90-100х50-0,7-R100-СЦ OSTEC Угол плоский плавный 90 град. к лотку 100х50, толщ. 0,7 мм, Сендзимир цинк</t>
  </si>
  <si>
    <t>УПТП90-200х50-0,7-R100-СЦ OSTEC Угол плоский плавный 90 град. к лотку 200х50, толщ. 0,7 мм, Сендзимир цинк</t>
  </si>
  <si>
    <t>УПТП90-300х50-0,7-R100-СЦ OSTEC Угол плоский плавный 90 град. к лотку 300х50, толщ. 0,7 мм, Сендзимир цинк</t>
  </si>
  <si>
    <t>УПТП90-400х50-0,7-R100-СЦ OSTEC Угол плоский плавный 90 град. к лотку 400х50, толщ. 0,7 мм, Сендзимир цинк</t>
  </si>
  <si>
    <t>УПТП90-100х80-0,7-R100-СЦ OSTEC Угол плоский плавный 90 град. к лотку 100х80, толщ. 0,7 мм, Сендзимир цинк</t>
  </si>
  <si>
    <t>УПТП90-200х80-0,7-R100-СЦ OSTEC Угол плоский плавный 90 град. к лотку 200х80, толщ. 0,7 мм, Сендзимир цинк</t>
  </si>
  <si>
    <t>УПТП90-300х80-0,7-R100-СЦ OSTEC Угол плоский плавный 90 град. к лотку 300х80, толщ. 0,7 мм, Сендзимир цинк</t>
  </si>
  <si>
    <t>УПТП90-400х80-0,7-R100-СЦ OSTEC Угол плоский плавный 90 град. к лотку 400х80, толщ. 0,7 мм, Сендзимир цинк</t>
  </si>
  <si>
    <t>УПТП90-100х100-0,7-R100-СЦ OSTEC Угол плоский плавный 90 град. к лотку 100х100, толщ. 0,7 мм, Сендзимир цинк</t>
  </si>
  <si>
    <t>УПТП90-200х100-0,7-R100-СЦ OSTEC Угол плоский плавный 90 град. к лотку 200х100, толщ. 0,7 мм, Сендзимир цинк</t>
  </si>
  <si>
    <t>УПТП90-300х100-0,7-R100-СЦ OSTEC Угол плоский плавный 90 град. к лотку 300х100, толщ. 0,7 мм, Сендзимир цинк</t>
  </si>
  <si>
    <t>УПТП90-400х100-0,7-R100-СЦ OSTEC Угол плоский плавный 90 град. к лотку 400х100, толщ. 0,7 мм, Сендзимир цинк</t>
  </si>
  <si>
    <t>УСП90-50х50-1,0-СЦ OSTEC Угловой соединитель плоский 90 град. к лотку 50х50, толщ. 1,0 мм, Сендзимир цинк</t>
  </si>
  <si>
    <t>УСП90-100х50-1,0-СЦ OSTEC Угловой соединитель плоский 90 град. к лотку 100х50, толщ. 1,0 мм, Сендзимир цинк</t>
  </si>
  <si>
    <t>УСП90-200х50-1,0-СЦ OSTEC Угловой соединитель плоский 90 град. к лотку 200х50, толщ. 1,0 мм, Сендзимир цинк</t>
  </si>
  <si>
    <t>УСП90-300х50-1,0-СЦ OSTEC Угловой соединитель плоский 90 град. к лотку 300х50, толщ. 1,0 мм, Сендзимир цинк</t>
  </si>
  <si>
    <t>УСП90-400х50-1,0-СЦ OSTEC Угловой соединитель плоский 90 град. к лотку 400х50, толщ. 1,0 мм, Сендзимир цинк</t>
  </si>
  <si>
    <t>УСП90-100х80-1,0-СЦ OSTEC Угловой соединитель плоский 90 град. к лотку 100х80, толщ. 1,0 мм, Сендзимир цинк</t>
  </si>
  <si>
    <t>УСП90-200х80-1,0-СЦ OSTEC Угловой соединитель плоский 90 град. к лотку 200х80, толщ. 1,0 мм, Сендзимир цинк</t>
  </si>
  <si>
    <t>УСП90-300х80-1,0-СЦ OSTEC Угловой соединитель плоский 90 град. к лотку 300х80, толщ. 1,0 мм, Сендзимир цинк</t>
  </si>
  <si>
    <t>УСП90-100х100-1,0-СЦ OSTEC Угловой соединитель плоский 90 град. к лотку 100х100, толщ. 1,0 мм, Сендзимир цинк</t>
  </si>
  <si>
    <t>УСП90-200х100-1,0-СЦ OSTEC Угловой соединитель плоский 90 град. к лотку 200х100, толщ. 1,0 мм, Сендзимир цинк</t>
  </si>
  <si>
    <t>УСП90-300х100-1,0-СЦ OSTEC Угловой соединитель плоский 90 град. к лотку 300х100, толщ. 1,0 мм, Сендзимир цинк</t>
  </si>
  <si>
    <t>УВНТП90-50х50-0,7-R100-СЦ OSTEC Угол внутренний плавный 90 град. к лотку 50х50, толщ. 0,7 мм, Сендзимир цинк</t>
  </si>
  <si>
    <t>УВНТП90-100х50-0,7-R100-СЦ OSTEC Угол внутренний плавный 90 град. к лотку 100х50, толщ. 0,7 мм, Сендзимир цинк</t>
  </si>
  <si>
    <t>УВНТП90-200х50-0,7-R100-СЦ OSTEC Угол внутренний плавный 90 град. к лотку 200х50, толщ. 0,7 мм, Сендзимир цинк</t>
  </si>
  <si>
    <t>УВНТП90-300х50-0,7-R100-СЦ OSTEC Угол внутренний плавный 90 град. к лотку 300х50, толщ. 0,7 мм, Сендзимир цинк</t>
  </si>
  <si>
    <t>УВНТП90-400х50-0,7-R100-СЦ OSTEC Угол внутренний плавный 90 град. к лотку 400х50, толщ. 0,7 мм, Сендзимир цинк</t>
  </si>
  <si>
    <t>УВНТП90-100х80-0,7-R100-СЦ OSTEC Угол внутренний плавный 90 град. к лотку 100х80, толщ. 0,7 мм, Сендзимир цинк</t>
  </si>
  <si>
    <t>УВНТП90-200х80-0,7-R100-СЦ OSTEC Угол внутренний плавный 90 град. к лотку 200х80, толщ. 0,7 мм, Сендзимир цинк</t>
  </si>
  <si>
    <t>УВНТП90-300х80-0,7-R100-СЦ OSTEC Угол внутренний плавный 90 град. к лотку 300х80, толщ. 0,7 мм, Сендзимир цинк</t>
  </si>
  <si>
    <t>УВНТП90-400х80-0,7-R100-СЦ OSTEC Угол внутренний плавный 90 град. к лотку 400х80, толщ. 0,7 мм, Сендзимир цинк</t>
  </si>
  <si>
    <t>УВНТП90-100х100-0,7-R100-СЦ OSTEC Угол внутренний плавный 90 град. к лотку 100х100, толщ. 0,7 мм, Сендзимир цинк</t>
  </si>
  <si>
    <t>УВНТП90-200х100-0,7-R100-СЦ OSTEC Угол внутренний плавный 90 град. к лотку 200х100, толщ. 0,7 мм, Сендзимир цинк</t>
  </si>
  <si>
    <t>УВНТП90-300х100-0,7-R100-СЦ OSTEC Угол внутренний плавный 90 град. к лотку 300х100, толщ. 0,7 мм, Сендзимир цинк</t>
  </si>
  <si>
    <t>УВНТП90-400х100-0,7-R100-СЦ OSTEC Угол внутренний плавный 90 град. к лотку 400х100, толщ. 0,7 мм, Сендзимир цинк</t>
  </si>
  <si>
    <t>УСВН90-50х50-1,0-СЦ OSTEC Угловой соединитель внутренний к лотку 50х50, толщ. 1,0 мм, Сендзимир цинк</t>
  </si>
  <si>
    <t>УСВН90-100х50-1,0-СЦ OSTEC Угловой соединитель внутренний к лотку 100х50, толщ. 1,0 мм, Сендзимир цинк</t>
  </si>
  <si>
    <t>УСВН90-200х50-1,0-СЦ OSTEC Угловой соединитель внутренний к лотку 200х50, толщ. 1,0 мм, Сендзимир цинк</t>
  </si>
  <si>
    <t>УСВН90-300х50-1,0-СЦ OSTEC Угловой соединитель внутренний к лотку 300х50, толщ. 1,0 мм, Сендзимир цинк</t>
  </si>
  <si>
    <t>УСВН90-400х50-1,0-СЦ OSTEC Угловой соединитель внутренний к лотку 400х50, толщ. 1,0 мм, Сендзимир цинк</t>
  </si>
  <si>
    <t>УСВН90-100х80-1,0-СЦ OSTEC Угловой соединитель внутренний к лотку 100х80, толщ. 1,0 мм, Сендзимир цинк</t>
  </si>
  <si>
    <t>УСВН90-200х80-1,0-СЦ OSTEC Угловой соединитель внутренний к лотку 200х80, толщ. 1,0 мм, Сендзимир цинк</t>
  </si>
  <si>
    <t>УСВН90-300х80-1,0-СЦ OSTEC Угловой соединитель внутренний к лотку 300х80, толщ. 1,0 мм, Сендзимир цинк</t>
  </si>
  <si>
    <t>УСВН90-100х100-1,0-СЦ OSTEC Угловой соединитель внутренний к лотку 100х100, толщ. 1,0 мм, Сендзимир цинк</t>
  </si>
  <si>
    <t>УСВН90-200х100-1,0-СЦ OSTEC Угловой соединитель внутренний к лотку 200х100, толщ. 1,0 мм, Сендзимир цинк</t>
  </si>
  <si>
    <t>УСВН90-300х100-1,0-СЦ OSTEC Угловой соединитель внутренний к лотку 300х100, толщ. 1,0 мм, Сендзимир цинк</t>
  </si>
  <si>
    <t>УВТП90-50х50-0,7-R200-СЦ OSTEC Угол внешний плавный 90 град. к лотку 50х50, толщ. 0,7 мм, Сендзимир цинк</t>
  </si>
  <si>
    <t>УВТП90-100х50-0,7-R200-СЦ OSTEC Угол внешний плавный 90 град. к лотку 100х50, толщ. 0,7 мм, Сендзимир цинк</t>
  </si>
  <si>
    <t>УВТП90-200х50-0,7-R200-СЦ OSTEC Угол внешний плавный 90 град. к лотку 200х50, толщ. 0,7 мм, Сендзимир цинк</t>
  </si>
  <si>
    <t>УВТП90-300х50-0,7-R200-СЦ OSTEC Угол внешний плавный 90 град. к лотку 300х50, толщ. 0,7 мм, Сендзимир цинк</t>
  </si>
  <si>
    <t>УВТП90-400х50-0,7-R200-СЦ OSTEC Угол внешний плавный 90 град. к лотку 400х50, толщ. 0,7 мм, Сендзимир цинк</t>
  </si>
  <si>
    <t>УВТП90-100х80-0,7-R200-СЦ OSTEC Угол внешний плавный 90 град. к лотку 100х80, толщ. 0,7 мм, Сендзимир цинк</t>
  </si>
  <si>
    <t>УВТП90-200х80-0,7-R200-СЦ OSTEC Угол внешний плавный 90 град. к лотку 200х80, толщ. 0,7 мм, Сендзимир цинк</t>
  </si>
  <si>
    <t>УВТП90-300х80-0,7-R200-СЦ OSTEC Угол внешний плавный 90 град. к лотку 300х80, толщ. 0,7 мм, Сендзимир цинк</t>
  </si>
  <si>
    <t>УВТП90-400х80-0,7-R200-СЦ OSTEC Угол внешний плавный 90 град. к лотку 400х80, толщ. 0,7 мм, Сендзимир цинк</t>
  </si>
  <si>
    <t>УВТП90-100х100-0,7-R200-СЦ OSTEC Угол внешний плавный 90 град. к лотку 100х100, толщ. 0,7 мм, Сендзимир цинк</t>
  </si>
  <si>
    <t>УВТП90-200х100-0,7-R200-СЦ OSTEC Угол внешний плавный 90 град. к лотку 200х100, толщ. 0,7 мм, Сендзимир цинк</t>
  </si>
  <si>
    <t>УВТП90-300х100-0,7-R200-СЦ OSTEC Угол внешний плавный 90 град. к лотку 300х100, толщ. 0,7 мм, Сендзимир цинк</t>
  </si>
  <si>
    <t>УВТП90-400х100-0,7-R200-СЦ OSTEC Угол внешний плавный 90 град. к лотку 400х100, толщ. 0,7 мм, Сендзимир цинк</t>
  </si>
  <si>
    <t>УСВ90-50х50-1,0-СЦ OSTEC Угловой соединитель внешний к лотку 50х50, толщ. 1,0 мм, Сендзимир цинк</t>
  </si>
  <si>
    <t>УСВ90-100х50-1,0-СЦ OSTEC Угловой соединитель внешний к лотку 100х50, толщ. 1,0 мм, Сендзимир цинк</t>
  </si>
  <si>
    <t>УСВ90-200х50-1,0-СЦ OSTEC Угловой соединитель внешний к лотку 200х50, толщ. 1,0 мм, Сендзимир цинк</t>
  </si>
  <si>
    <t>УСВ90-300х50-1,0-СЦ OSTEC Угловой соединитель внешний к лотку 300х50, толщ. 1,0 мм, Сендзимир цинк</t>
  </si>
  <si>
    <t>УСВ90-400х50-1,0-СЦ OSTEC Угловой соединитель внешний к лотку 400х50, толщ. 1,0 мм, Сендзимир цинк</t>
  </si>
  <si>
    <t>УСВ90-100х80-1,0-СЦ OSTEC Угловой соединитель внешний к лотку 100х80, толщ. 1,0 мм, Сендзимир цинк</t>
  </si>
  <si>
    <t>УСВ90-200х80-1,0-СЦ OSTEC Угловой соединитель внешний к лотку 200х80, толщ. 1,0 мм, Сендзимир цинк</t>
  </si>
  <si>
    <t>УСВ90-300х80-1,0-СЦ OSTEC Угловой соединитель внешний к лотку 300х80, толщ. 1,0 мм, Сендзимир цинк</t>
  </si>
  <si>
    <t>УСВ90-100х100-1,0-СЦ OSTEC Угловой соединитель внешний к лотку 100х100, толщ. 1,0 мм, Сендзимир цинк</t>
  </si>
  <si>
    <t>УСВ90-200х100-1,0-СЦ OSTEC Угловой соединитель внешний к лотку 200х100, толщ. 1,0 мм, Сендзимир цинк</t>
  </si>
  <si>
    <t>УСВ90-300х100-1,0-СЦ OSTEC Угловой соединитель внешний к лотку 300х100, толщ. 1,0 мм, Сендзимир цинк</t>
  </si>
  <si>
    <t>ТТП-50х50-0,7-R100-СЦ OSTEC Т-отвод плавный к лотку 50х50, толщ. 0,7 мм, Сендзимир цинк</t>
  </si>
  <si>
    <t>ТТП-100х50-0,7-R100-СЦ OSTEC Т-отвод плавный к лотку 100х50, толщ. 0,7 мм, Сендзимир цинк</t>
  </si>
  <si>
    <t>ТТП-200х50-0,7-R100-СЦ OSTEC Т-отвод плавный к лотку 200х50, толщ. 0,7 мм, Сендзимир цинк</t>
  </si>
  <si>
    <t>ТТП-300х50-0,7-R100-СЦ OSTEC Т-отвод плавный к лотку 300х50, толщ. 0,7 мм, Сендзимир цинк</t>
  </si>
  <si>
    <t>ТТП-400х50-0,7-R100-СЦ OSTEC Т-отвод плавный к лотку 400х50, толщ. 0,7 мм, Сендзимир цинк</t>
  </si>
  <si>
    <t>ТТП-100х80-0,7-R100-СЦ OSTEC Т-отвод плавный к лотку 100х80, толщ. 0,7 мм, Сендзимир цинк</t>
  </si>
  <si>
    <t>ТТП-200х80-0,7-R100-СЦ OSTEC Т-отвод плавный к лотку 200х80, толщ. 0,7 мм, Сендзимир цинк</t>
  </si>
  <si>
    <t>ТТП-300х80-0,7-R100-СЦ OSTEC Т-отвод плавный к лотку 300х80, толщ. 0,7 мм, Сендзимир цинк</t>
  </si>
  <si>
    <t>ТТП-400х80-0,7-R100-СЦ OSTEC Т-отвод плавный к лотку 400х80, толщ. 0,7 мм, Сендзимир цинк</t>
  </si>
  <si>
    <t>ТТП-100х100-0,7-R100-СЦ OSTEC Т-отвод плавный к лотку 100х100, толщ. 0,7 мм, Сендзимир цинк</t>
  </si>
  <si>
    <t>ТТП-200х100-0,7-R100-СЦ OSTEC Т-отвод плавный к лотку 200х100, толщ. 0,7 мм, Сендзимир цинк</t>
  </si>
  <si>
    <t>ТТП-300х100-0,7-R100-СЦ OSTEC Т-отвод плавный к лотку 300х100, толщ. 0,7 мм, Сендзимир цинк</t>
  </si>
  <si>
    <t>ТТП-400х100-0,7-R100-СЦ OSTEC Т-отвод плавный к лотку 400х100, толщ. 0,7 мм, Сендзимир цинк</t>
  </si>
  <si>
    <t>УСТ-50х50-1,0-СЦ OSTEC Угловой соединитель Т-образный к лотку 50х50, толщ. 1,0 мм, Сендзимир цинк</t>
  </si>
  <si>
    <t>УСТ-100х50-1,0-СЦ OSTEC Угловой соединитель Т-образный к лотку 100х50, толщ. 1,0 мм, Сендзимир цинк</t>
  </si>
  <si>
    <t>УСТ-200х50-1,0-СЦ OSTEC Угловой соединитель Т-образный к лотку 200х50, толщ. 1,0 мм, Сендзимир цинк</t>
  </si>
  <si>
    <t>УСТ-300х50-1,0-СЦ OSTEC Угловой соединитель Т-образный к лотку 300х50, толщ. 1,0 мм, Сендзимир цинк</t>
  </si>
  <si>
    <t>УСТ-400х50-1,0-СЦ OSTEC Угловой соединитель Т-образный к лотку 400х50, толщ. 1,0 мм, Сендзимир цинк</t>
  </si>
  <si>
    <t>УСТ-100х80-1,0-СЦ OSTEC Угловой соединитель Т-образный к лотку 100х80, толщ. 1,0 мм, Сендзимир цинк</t>
  </si>
  <si>
    <t>УСТ-200х80-1,0-СЦ OSTEC Угловой соединитель Т-образный к лотку 200х80, толщ. 1,0 мм, Сендзимир цинк</t>
  </si>
  <si>
    <t>УСТ-300х80-1,0-СЦ OSTEC Угловой соединитель Т-образный к лотку 300х80, толщ. 1,0 мм, Сендзимир цинк</t>
  </si>
  <si>
    <t>УСТ-100х100-1,0-СЦ OSTEC Угловой соединитель Т-образный к лотку 100х100, толщ. 1,0 мм, Сендзимир цинк</t>
  </si>
  <si>
    <t>УСТ-200х100-1,0-СЦ OSTEC Угловой соединитель Т-образный к лотку 200х100, толщ. 1,0 мм, Сендзимир цинк</t>
  </si>
  <si>
    <t>УСТ-300х100-1,0-СЦ OSTEC Угловой соединитель Т-образный к лотку 300х100, толщ. 1,0 мм, Сендзимир цинк</t>
  </si>
  <si>
    <t>ОГП-50х50-0,7-R100-СЦ OSTEC Ответвитель горизонтальный плавный 50х50, толщ. 0,7 мм, Сендзимир цинк</t>
  </si>
  <si>
    <t>ОГП-100х50-0,7-R100-СЦ OSTEC Ответвитель горизонтальный плавный 100х50, толщ. 0,7 мм, Сендзимир цинк</t>
  </si>
  <si>
    <t>ОГП-200х50-0,7-R100-СЦ OSTEC Ответвитель горизонтальный плавный 200х50, толщ. 0,7 мм, Сендзимир цинк</t>
  </si>
  <si>
    <t>ОГП-300х50-0,7-R100-СЦ OSTEC Ответвитель горизонтальный плавный 300х50, толщ. 0,7 мм, Сендзимир цинк</t>
  </si>
  <si>
    <t>ОГП-400х50-0,7-R100-СЦ OSTEC Ответвитель горизонтальный плавный 400х50, толщ. 0,7 мм, Сендзимир цинк</t>
  </si>
  <si>
    <t>ОГП-100х80-0,7-R100-СЦ OSTEC Ответвитель горизонтальный плавный 100х80, толщ. 0,7 мм, Сендзимир цинк</t>
  </si>
  <si>
    <t>ОГП-200х80-0,7-R100-СЦ OSTEC Ответвитель горизонтальный плавный 200х80, толщ. 0,7 мм, Сендзимир цинк</t>
  </si>
  <si>
    <t>ОГП-300х80-0,7-R100-СЦ OSTEC Ответвитель горизонтальный плавный 300х80, толщ. 0,7 мм, Сендзимир цинк</t>
  </si>
  <si>
    <t>ОГП-400х80-0,7-R100-СЦ OSTEC Ответвитель горизонтальный плавный 400х80, толщ. 0,7 мм, Сендзимир цинк</t>
  </si>
  <si>
    <t>ОГП-100х100-0,7-R100-СЦ OSTEC Ответвитель горизонтальный плавный 100х100, толщ. 0,7 мм, Сендзимир цинк</t>
  </si>
  <si>
    <t>ОГП-200х100-0,7-R100-СЦ OSTEC Ответвитель горизонтальный плавный 200х100, толщ. 0,7 мм, Сендзимир цинк</t>
  </si>
  <si>
    <t>ОГП-300х100-0,7-R100-СЦ OSTEC Ответвитель горизонтальный плавный 300х100, толщ. 0,7 мм, Сендзимир цинк</t>
  </si>
  <si>
    <t>ОГП-400х100-0,7-R100-СЦ OSTEC Ответвитель горизонтальный плавный 400х100, толщ. 0,7 мм, Сендзимир цинк</t>
  </si>
  <si>
    <t>ХТП-50х50-0,7-R100-СЦ OSTEC Разветвитель крестообразный плавный к лотку 50х50, толщ. 0,7 мм, Сендзимир цинк</t>
  </si>
  <si>
    <t>ХТП-100х50-0,7-R100-СЦ OSTEC Разветвитель крестообразный плавный к лотку 100х50, толщ. 0,7 мм, Сендзимир цинк</t>
  </si>
  <si>
    <t>ХТП-200х50-0,7-R100-СЦ OSTEC Разветвитель крестообразный плавный к лотку 200х50, толщ. 0,7 мм, Сендзимир цинк</t>
  </si>
  <si>
    <t>ХТП-300х50-0,7-R100-СЦ OSTEC Разветвитель крестообразный плавный к лотку 300х50, толщ. 0,7 мм, Сендзимир цинк</t>
  </si>
  <si>
    <t>ХТП-400х50-0,7-R100-СЦ OSTEC Разветвитель крестообразный плавный к лотку 400х50, толщ. 0,7 мм, Сендзимир цинк</t>
  </si>
  <si>
    <t>ХТП-100х80-0,7-R100-СЦ OSTEC Разветвитель крестообразный плавный к лотку 100х80, толщ. 0,7 мм, Сендзимир цинк</t>
  </si>
  <si>
    <t>ХТП-200х80-0,7-R100-СЦ OSTEC Разветвитель крестообразный плавный к лотку 200х80, толщ. 0,7 мм, Сендзимир цинк</t>
  </si>
  <si>
    <t>ХТП-300х80-0,7-R100-СЦ OSTEC Разветвитель крестообразный плавный к лотку 300х80, толщ. 0,7 мм, Сендзимир цинк</t>
  </si>
  <si>
    <t>ХТП-400х80-0,7-R100-СЦ OSTEC Разветвитель крестообразный плавный к лотку 400х80, толщ. 0,7 мм, Сендзимир цинк</t>
  </si>
  <si>
    <t>ХТП-100х100-0,7-R100-СЦ OSTEC Разветвитель крестообразный плавный к лотку 100х100, толщ. 0,7 мм, Сендзимир цинк</t>
  </si>
  <si>
    <t>ХТП-200х100-0,7-R100-СЦ OSTEC Разветвитель крестообразный плавный к лотку 200х100, толщ. 0,7 мм, Сендзимир цинк</t>
  </si>
  <si>
    <t>ХТП-300х100-0,7-R100-СЦ OSTEC Разветвитель крестообразный плавный к лотку 300х100, толщ. 0,7 мм, Сендзимир цинк</t>
  </si>
  <si>
    <t>ХТП-400х100-0,7-R100-СЦ OSTEC Разветвитель крестообразный плавный к лотку 400х100, толщ. 0,7 мм, Сендзимир цинк</t>
  </si>
  <si>
    <t>УСХ-50х50-1,0-СЦ OSTEC Угловой соединитель крестообразный к лотку 50х50, толщ. 1,0 мм, Сендзимир цинк</t>
  </si>
  <si>
    <t>УСХ-100х50-1,0-СЦ OSTEC Угловой соединитель крестообразный к лотку 100х50, толщ. 1,0 мм, Сендзимир цинк</t>
  </si>
  <si>
    <t>УСХ-200х50-1,0-СЦ OSTEC Угловой соединитель крестообразный к лотку 200х50, толщ. 1,0 мм, Сендзимир цинк</t>
  </si>
  <si>
    <t>УСХ-300х50-1,0-СЦ OSTEC Угловой соединитель крестообразный к лотку 300х50, толщ. 1,0 мм, Сендзимир цинк</t>
  </si>
  <si>
    <t>УСХ-400х50-1,0-СЦ OSTEC Угловой соединитель крестообразный к лотку 400х50, толщ. 1,0 мм, Сендзимир цинк</t>
  </si>
  <si>
    <t>УСХ-100х80-1,0-СЦ OSTEC Угловой соединитель крестообразный к лотку 100х80, толщ. 1,0 мм, Сендзимир цинк</t>
  </si>
  <si>
    <t>УСХ-200х80-1,0-СЦ OSTEC Угловой соединитель крестообразный к лотку 200х80, толщ. 1,0 мм, Сендзимир цинк</t>
  </si>
  <si>
    <t>УСХ-300х80-1,0-СЦ OSTEC Угловой соединитель крестообразный к лотку 300х80, толщ. 1,0 мм, Сендзимир цинк</t>
  </si>
  <si>
    <t>УСХ-100х100-1,0-СЦ OSTEC Угловой соединитель крестообразный к лотку 100х100, толщ. 1,0 мм, Сендзимир цинк</t>
  </si>
  <si>
    <t>УСХ-200х100-1,0-СЦ OSTEC Угловой соединитель крестообразный к лотку 200х100, толщ. 1,0 мм, Сендзимир цинк</t>
  </si>
  <si>
    <t>УСХ-300х100-1,0-СЦ OSTEC Угловой соединитель крестообразный к лотку 300х100, толщ. 1,0 мм, Сендзимир цинк</t>
  </si>
  <si>
    <t>ППЛ-100х50х50-0,7-СЦ OSTEC Переход прямой левый 100х50х50, толщ. 0,7 мм, Сендзимир цинк</t>
  </si>
  <si>
    <t>ППЛ-200х50х50-0,7-СЦ OSTEC Переход прямой левый 200х50х50, толщ. 0,7 мм, Сендзимир цинк</t>
  </si>
  <si>
    <t>ППЛ-300х50х50-0,7-СЦ OSTEC Переход прямой левый 300х50х50, толщ. 0,7 мм, Сендзимир цинк</t>
  </si>
  <si>
    <t>ППЛ-200х100х50-0,7-СЦ OSTEC Переход прямой левый 200х100х50, толщ. 0,7 мм, Сендзимир цинк</t>
  </si>
  <si>
    <t>ППЛ-300х100х50-0,7-СЦ OSTEC Переход прямой левый 300х100х50, толщ. 0,7 мм, Сендзимир цинк</t>
  </si>
  <si>
    <t>ППЛ-300х200х50-0,7-СЦ OSTEC Переход прямой левый 300х200х50, толщ. 0,7 мм, Сендзимир цинк</t>
  </si>
  <si>
    <t>ППП-200х50х50-0,7-СЦ OSTEC Переход прямой правый 200х50х50, толщ. 0,7 мм, Сендзимир цинк</t>
  </si>
  <si>
    <t>ППП-400х200х50-0,7-СЦ OSTEC Переход прямой правый 400х200х50, толщ. 0,7 мм, Сендзимир цинк</t>
  </si>
  <si>
    <t>ППП-400х300х50-0,7-СЦ OSTEC Переход прямой правый 400х300х50, толщ. 0,7 мм, Сендзимир цинк</t>
  </si>
  <si>
    <t>ППП-400х50х50-0,7-СЦ OSTEC Переход прямой правый 400х50х50, толщ. 0,7 мм, Сендзимир цинк</t>
  </si>
  <si>
    <t>ППЦ-100х50х50-0,7-СЦ OSTEC Переход прямой центральный 100х50х50, толщ. 0,7 мм, Сендзимир цинк</t>
  </si>
  <si>
    <t>ППЦ-200х100х50-0,7-СЦ OSTEC Переход прямой центральный 200х100х50, толщ. 0,7 мм, Сендзимир цинк</t>
  </si>
  <si>
    <t>ППЦ-400х200х50-0,7-СЦ OSTEC Переход прямой центральный 400х200х50, толщ. 0,7 мм, Сендзимир цинк</t>
  </si>
  <si>
    <t>ППЦ-400х300х50-0,7-СЦ OSTEC Переход прямой центральный 400х300х50, толщ. 0,7 мм, Сендзимир цинк</t>
  </si>
  <si>
    <t>ППЦ-400х50х50-0,7-СЦ OSTEC Переход прямой центральный 400х50х50, толщ. 0,7 мм, Сендзимир цинк</t>
  </si>
  <si>
    <t>ПТП-100х200х50-0,7-СЦ OSTEC Переход Т-образный плавный 100х200х50, толщ. 0,7 мм, Сендзимир цинк</t>
  </si>
  <si>
    <t>ПТП-100х300х50-0,7-СЦ OSTEC Переход Т-образный плавный 100х300х50, толщ. 0,7 мм, Сендзимир цинк</t>
  </si>
  <si>
    <t>ПТП-300х100х50-0,7-СЦ OSTEC Переход Т-образный плавный 300х100х50, толщ. 0,7 мм, Сендзимир цинк</t>
  </si>
  <si>
    <t>ПТП-400х200х50-0,7-СЦ OSTEC Переход Т-образный плавный 400х200х50, толщ. 0,7 мм, Сендзимир цинк</t>
  </si>
  <si>
    <t>ПТП-400х300х50-0,7-СЦ OSTEC Переход Т-образный плавный 400х300х50, толщ. 0,7 мм, Сендзимир цинк</t>
  </si>
  <si>
    <t>ПТП-400х50х50-0,7-СЦ OSTEC Переход Т-образный плавный 400х50х50, толщ. 0,7 мм, Сендзимир цинк</t>
  </si>
  <si>
    <t>ПТП-50х100х50-0,7-СЦ OSTEC Переход Т-образный плавный 50х100х50, толщ. 0,7 мм, Сендзимир цинк</t>
  </si>
  <si>
    <t>ПТП-50х200х50-0,7-СЦ OSTEC Переход Т-образный плавный 50х200х50, толщ. 0,7 мм, Сендзимир цинк</t>
  </si>
  <si>
    <t>ПТП-50х300х50-0,7-СЦ OSTEC Переход Т-образный плавный 50х300х50, толщ. 0,7 мм, Сендзимир цинк</t>
  </si>
  <si>
    <t>ПТП-50х400х50-0,7-СЦ OSTEC Переход Т-образный плавный 50х400х50, толщ. 0,7 мм, Сендзимир цинк</t>
  </si>
  <si>
    <t>ПХП-100х50х50-0,7-СЦ OSTEC Переход крестообразный плавный 100х50х50, толщ. 0,7 мм, Сендзимир цинк</t>
  </si>
  <si>
    <t>ПХП-200х100х50-0,7-СЦ OSTEC Переход крестообразный плавный 200х100х50, толщ. 0,7 мм, Сендзимир цинк</t>
  </si>
  <si>
    <t>ПХП-400х300х50-0,7-СЦ OSTEC Переход крестообразный плавный 400х300х50, толщ. 0,7 мм, Сендзимир цинк</t>
  </si>
  <si>
    <t>ПХП-400х50х50-0,7-СЦ OSTEC Переход крестообразный плавный 400х50х50, толщ. 0,7 мм, Сендзимир цинк</t>
  </si>
  <si>
    <t>КУПТП90-50-0,7-R100-СЦ OSTEC Крышка к углу плоскому плавному 90 град. к лотку 50, толщ. 0,7 мм, Сендзимир цинк</t>
  </si>
  <si>
    <t>КУПТП90-100-0,7-R100-СЦ OSTEC Крышка к углу плоскому плавному 90 град. к лотку 100, толщ. 0,7 мм, Сендзимир цинк</t>
  </si>
  <si>
    <t>КУПТП90-200-0,7-R100-СЦ OSTEC Крышка к углу плоскому плавному 90 град. к лотку 200, толщ. 0,7 мм, Сендзимир цинк</t>
  </si>
  <si>
    <t>КУПТП90-300-0,7-R100-СЦ OSTEC Крышка к углу плоскому плавному 90 град. к лотку 300, толщ. 0,7 мм, Сендзимир цинк</t>
  </si>
  <si>
    <t>КУПТП90-400-0,7-R100-СЦ OSTEC Крышка к углу плоскому плавному 90 град. к лотку 400, толщ. 0,7 мм, Сендзимир цинк</t>
  </si>
  <si>
    <t>КУСП90-50-1,0-СЦ OSTEC Крышка к угловому соединителю плоскому 90 град. к лотку 50, толщ. 1,0 мм, Сендзимир цинк</t>
  </si>
  <si>
    <t>КУСП90-100-1,0-СЦ OSTEC Крышка к угловому соединителю плоскому 90 град. к лотку 100, толщ. 1,0 мм, Сендзимир цинк</t>
  </si>
  <si>
    <t>КУСП90-200-1,0-СЦ OSTEC Крышка к угловому соединителю плоскому 90 град. к лотку 200, толщ. 1,0 мм, Сендзимир цинк</t>
  </si>
  <si>
    <t>КУСП90-300-1,0-СЦ OSTEC Крышка к угловому соединителю плоскому 90 град. к лотку 300, толщ. 1,0 мм, Сендзимир цинк</t>
  </si>
  <si>
    <t>КУСП90-400-1,0-СЦ OSTEC Крышка к угловому соединителю плоскому 90 град. к лотку 400, толщ. 1,0 мм, Сендзимир цинк</t>
  </si>
  <si>
    <t>КТТП-50-0,7-R100-СЦ OSTEC Крышка к Т-отводу плавному к лотку 50, толщ. 0,7 мм, Сендзимир цинк</t>
  </si>
  <si>
    <t>КТТП-100-0,7-R100-СЦ OSTEC Крышка к Т-отводу плавному к лотку 100, толщ. 0,7 мм, Сендзимир цинк</t>
  </si>
  <si>
    <t>КТТП-200-0,7-R100-СЦ OSTEC Крышка к Т-отводу плавному к лотку 200, толщ. 0,7 мм, Сендзимир цинк</t>
  </si>
  <si>
    <t>КТТП-300-0,7-R100-СЦ OSTEC Крышка к Т-отводу плавному к лотку 300, толщ. 0,7 мм, Сендзимир цинк</t>
  </si>
  <si>
    <t>КТТП-400-0,7-R100-СЦ OSTEC Крышка к Т-отводу плавному к лотку 400, толщ. 0,7 мм, Сендзимир цинк</t>
  </si>
  <si>
    <t>КУСВ90-50х50-1,0-СЦ OSTEC Крышка к угловому соединителю внешнему к лотку 50х50, толщ. 1,0 мм, Сендзимир цинк</t>
  </si>
  <si>
    <t>КУСВ90-100х50-1,0-СЦ OSTEC Крышка к угловому соединителю внешнему к лотку 100х50, толщ. 1,0 мм, Сендзимир цинк</t>
  </si>
  <si>
    <t>КУСВ90-200х50-1,0-СЦ OSTEC Крышка к угловому соединителю внешнему к лотку 200х50, толщ. 1,0 мм, Сендзимир цинк</t>
  </si>
  <si>
    <t>КУСВ90-300х50-1,0-СЦ OSTEC Крышка к угловому соединителю внешнему к лотку 300х50, толщ. 1,0 мм, Сендзимир цинк</t>
  </si>
  <si>
    <t>КУСВ90-400х50-1,0-СЦ OSTEC Крышка к угловому соединителю внешнему к лотку 400х50, толщ. 1,0 мм, Сендзимир цинк</t>
  </si>
  <si>
    <t>КУСВН90-50-1,0-СЦ OSTEC Крышка к угловому соединителю внутреннему к лотку 50, толщ. 1,0 мм, Сендзимир цинк</t>
  </si>
  <si>
    <t>КУСВН90-100-1,0-СЦ OSTEC Крышка к угловому соединителю внутреннему к лотку 100, толщ. 1,0 мм, Сендзимир цинк</t>
  </si>
  <si>
    <t>КУСВН90-200-1,0-СЦ OSTEC Крышка к угловому соединителю внутреннему к лотку 200, толщ. 1,0 мм, Сендзимир цинк</t>
  </si>
  <si>
    <t>КУСВН90-300-1,0-СЦ OSTEC Крышка к угловому соединителю внутреннему к лотку 300, толщ. 1,0 мм, Сендзимир цинк</t>
  </si>
  <si>
    <t>КУСВН90-400-1,0-СЦ OSTEC Крышка к угловому соединителю внутреннему к лотку 400, толщ. 1,0 мм, Сендзимир цинк</t>
  </si>
  <si>
    <t>КУСТ-50-1,0-СЦ OSTEC Крышка к угловому соединителю Т-образному к лотку 50, толщ. 1,0 мм, Сендзимир цинк</t>
  </si>
  <si>
    <t>КУСТ-100-1,0-СЦ OSTEC Крышка к угловому соединителю Т-образному к лотку 100, толщ. 1,0 мм, Сендзимир цинк</t>
  </si>
  <si>
    <t>КУСТ-200-1,0-СЦ OSTEC Крышка к угловому соединителю Т-образному к лотку 200, толщ. 1,0 мм, Сендзимир цинк</t>
  </si>
  <si>
    <t>КУСТ-300-1,0-СЦ OSTEC Крышка к угловому соединителю Т-образному к лотку 300, толщ. 1,0 мм, Сендзимир цинк</t>
  </si>
  <si>
    <t>КУСТ-400-1,0-СЦ OSTEC Крышка к угловому соединителю Т-образному к лотку 400, толщ. 1,0 мм, Сендзимир цинк</t>
  </si>
  <si>
    <t>КОГП-50-0,7-R100-СЦ OSTEC Крышка к ответвителю горизонтальному плавному 50, толщ. 0,7 мм, Сендзимир цинк</t>
  </si>
  <si>
    <t>КОГП-100-0,7-R100-СЦ OSTEC Крышка к ответвителю горизонтальному плавному 100, толщ. 0,7 мм, Сендзимир цинк</t>
  </si>
  <si>
    <t>КОГП-200-0,7-R100-СЦ OSTEC Крышка к ответвителю горизонтальному плавному 200, толщ. 0,7 мм, Сендзимир цинк</t>
  </si>
  <si>
    <t>КОГП-300-0,7-R100-СЦ OSTEC Крышка к ответвителю горизонтальному плавному 300, толщ. 0,7 мм, Сендзимир цинк</t>
  </si>
  <si>
    <t>КОГП-400-0,7-R100-СЦ OSTEC Крышка к ответвителю горизонтальному плавному 400, толщ. 0,7 мм, Сендзимир цинк</t>
  </si>
  <si>
    <t>КХТП-50-0,7-R100-СЦ OSTEC Крышка к разветвителю крестообразному плавному к лотку 50, толщ. 0,7 мм, Сендзимир цинк</t>
  </si>
  <si>
    <t>КХТП-100-0,7-R100-СЦ OSTEC Крышка к разветвителю крестообразному плавному к лотку 100, толщ. 0,7 мм, Сендзимир цинк</t>
  </si>
  <si>
    <t>КХТП-200-0,7-R100-СЦ OSTEC Крышка к разветвителю крестообразному плавному к лотку 200, толщ. 0,7 мм, Сендзимир цинк</t>
  </si>
  <si>
    <t>КХТП-300-0,7-R100-СЦ OSTEC Крышка к разветвителю крестообразному плавному к лотку 300, толщ. 0,7 мм, Сендзимир цинк</t>
  </si>
  <si>
    <t>КХТП-400-0,7-R100-СЦ OSTEC Крышка к разветвителю крестообразному плавному к лотку 400, толщ. 0,7 мм, Сендзимир цинк</t>
  </si>
  <si>
    <t>КУСХ-50-1,0-СЦ OSTEC Крышка к угловому соединителю крестообразному к лотку 50, толщ. 1,0 мм, Сендзимир цинк</t>
  </si>
  <si>
    <t>КУСХ-100-1,0-СЦ OSTEC Крышка к угловому соединителю крестообразному к лотку 100, толщ. 1,0 мм, Сендзимир цинк</t>
  </si>
  <si>
    <t>КУСХ-200-1,0-СЦ OSTEC Крышка к угловому соединителю крестообразному к лотку 200, толщ. 1,0 мм, Сендзимир цинк</t>
  </si>
  <si>
    <t>КУСХ-300-1,0-СЦ OSTEC Крышка к угловому соединителю крестообразному к лотку 300, толщ. 1,0 мм, Сендзимир цинк</t>
  </si>
  <si>
    <t>КУСХ-400-1,0-СЦ OSTEC Крышка к угловому соединителю крестообразному к лотку 400, толщ. 1,0 мм, Сендзимир цинк</t>
  </si>
  <si>
    <t>ПЛПТ-50х3000-0,7-СЦ OSTEC Перегородка в лоток 50х3000, толщ. 0,7 мм, Сендзимир цинк</t>
  </si>
  <si>
    <t>ПЛПТ-80х3000-0,7-СЦ OSTEC Перегородка в лоток 80х3000, толщ. 0,7 мм, Сендзимир цинк</t>
  </si>
  <si>
    <t>ПЛПТ-100х3000-0,7-СЦ OSTEC Перегородка в лоток 100х3000, толщ. 0,7 мм, Сендзимир цинк</t>
  </si>
  <si>
    <t>СВ-100-1,5-СЦ OSTEC Скоба внутренняя 100 мм, толщ. 1,5 мм, Сендзимир цинк</t>
  </si>
  <si>
    <t>СВ-200-2,0-СЦ OSTEC Скоба внутренняя 200 мм, толщ. 2,0 мм, Сендзимир цинк</t>
  </si>
  <si>
    <t>СВ-300-2,0-СЦ OSTEC Скоба внутренняя 300 мм, толщ. 2,0 мм, Сендзимир цинк</t>
  </si>
  <si>
    <t>СВ-400-2,0-СЦ OSTEC Скоба внутренняя 400 мм, толщ. 2,0 мм, Сендзимир цинк</t>
  </si>
  <si>
    <t>СВ-500-2,0-СЦ OSTEC Скоба внутренняя 500 мм, толщ. 2,0 мм, Сендзимир цинк</t>
  </si>
  <si>
    <t>СВ-600-2,0-СЦ OSTEC Скоба внутренняя 600 мм, толщ. 2,0 мм, Сендзимир цинк</t>
  </si>
  <si>
    <t>СПУ-100-1,5-СЦ OSTEC Соединительная планка универсальная для лотка высотой 100 мм, толщ. 1,5 мм, Сендзимир цинк</t>
  </si>
  <si>
    <t>СПУ-50-1,2-СЦ OSTEC Соединительная планка универсальная для лотка высотой 50 мм, толщ. 1,2 мм, Сендзимир цинк</t>
  </si>
  <si>
    <t>СПУ-80-1,5-СЦ OSTEC Соединительная планка универсальная для лотка высотой 80 мм, толщ. 1,5 мм, Сендзимир цинк</t>
  </si>
  <si>
    <t>ЗР-50х50-1,0-СЦ OSTEC Заглушка-редукция универсальная 50х50, толщ. 1,0 мм, Сендзимир цинк</t>
  </si>
  <si>
    <t>ЗР-100х50-1,0-СЦ OSTEC Заглушка-редукция универсальная 100х50, толщ. 1,0 мм, Сендзимир цинк</t>
  </si>
  <si>
    <t>ЗР-200х50-1,0-СЦ OSTEC Заглушка-редукция универсальная 200х50, толщ. 1,0 мм, Сендзимир цинк</t>
  </si>
  <si>
    <t>ЗР-300х50-1,0-СЦ OSTEC Заглушка-редукция универсальная 300х50, толщ. 1,0 мм, Сендзимир цинк</t>
  </si>
  <si>
    <t>ЗР-400х50-1,0-СЦ OSTEC Заглушка-редукция универсальная 400х50, толщ. 1,0 мм, Сендзимир цинк</t>
  </si>
  <si>
    <t>ЗР-100х80-1,0-СЦ OSTEC Заглушка-редукция универсальная 100х80, толщ. 1,0 мм, Сендзимир цинк</t>
  </si>
  <si>
    <t>ЗР-200х80-1,0-СЦ OSTEC Заглушка-редукция универсальная 200х80, толщ. 1,0 мм, Сендзимир цинк</t>
  </si>
  <si>
    <t>ЗР-300х80-1,0-СЦ OSTEC Заглушка-редукция универсальная 300х80, толщ. 1,0 мм, Сендзимир цинк</t>
  </si>
  <si>
    <t>ЗР-100х100-1,0-СЦ OSTEC Заглушка-редукция универсальная 100х100, толщ. 1,0 мм, Сендзимир цинк</t>
  </si>
  <si>
    <t>ЗР-200х100-1,0-СЦ OSTEC Заглушка-редукция универсальная 200х100, толщ. 1,0 мм, Сендзимир цинк</t>
  </si>
  <si>
    <t>ЗР-300х100-1,0-СЦ OSTEC Заглушка-редукция универсальная 300х100, толщ. 1,0 мм, Сендзимир цинк</t>
  </si>
  <si>
    <t>СЗСЛ-50х50-СЦ OSTEC Система защиты стыка IP44 для лотка 50х50, Сендзимир цинк</t>
  </si>
  <si>
    <t>СЗСЛ-100х50-СЦ OSTEC Система защиты стыка IP44 для лотка 100х50, Сендзимир цинк</t>
  </si>
  <si>
    <t>СЗСЛ-200х50-СЦ OSTEC Система защиты стыка IP44 для лотка 200х50, Сендзимир цинк</t>
  </si>
  <si>
    <t>СЗСЛ-300х50-СЦ OSTEC Система защиты стыка IP44 для лотка 300х50, Сендзимир цинк</t>
  </si>
  <si>
    <t>СЗСЛ-400х50-СЦ OSTEC Система защиты стыка IP44 для лотка 400х50, Сендзимир цинк</t>
  </si>
  <si>
    <t>СЗСЛ-100х80-СЦ OSTEC Система защиты стыка IP44 для лотка 100х80, Сендзимир цинк</t>
  </si>
  <si>
    <t>СЗСЛ-200х80-СЦ OSTEC Система защиты стыка IP44 для лотка 200х80, Сендзимир цинк</t>
  </si>
  <si>
    <t>СЗСЛ-300х80-СЦ OSTEC Система защиты стыка IP44 для лотка 300х80, Сендзимир цинк</t>
  </si>
  <si>
    <t>СЗСЛ-400х80-СЦ OSTEC Система защиты стыка IP44 для лотка 400х80, Сендзимир цинк</t>
  </si>
  <si>
    <t>СЗСЛ-100х100-СЦ OSTEC Система защиты стыка IP44 для лотка 100х100, Сендзимир цинк</t>
  </si>
  <si>
    <t>СЗСЛ-200х100-СЦ OSTEC Система защиты стыка IP44 для лотка 200х100, Сендзимир цинк</t>
  </si>
  <si>
    <t>СЗСЛ-300х100-СЦ OSTEC Система защиты стыка IP44 для лотка 300х100, Сендзимир цинк</t>
  </si>
  <si>
    <t>СЗСЛ-400х100-СЦ OSTEC Система защиты стыка IP44 для лотка 400х100, Сендзимир цинк</t>
  </si>
  <si>
    <t>КДЛЗТ-100х3000-1,0-СЦ OSTEC Крышка двускатная к лотку 100х3000, толщ. 1,0 мм, Сендзимир цинк</t>
  </si>
  <si>
    <t>КДЛЗТ-150х3000-1,0-СЦ OSTEC Крышка двускатная к лотку 150х3000, толщ. 1,0 мм, Сендзимир цинк</t>
  </si>
  <si>
    <t>КДЛЗТ-200х3000-1,0-СЦ OSTEC Крышка двускатная к лотку 200х3000, толщ. 1,0 мм, Сендзимир цинк</t>
  </si>
  <si>
    <t>КДЛЗТ-300х3000-1,0-СЦ OSTEC Крышка двускатная к лотку 300х3000, толщ. 1,0 мм, Сендзимир цинк</t>
  </si>
  <si>
    <t>КДЛЗТ-400х3000-1,0-СЦ OSTEC Крышка двускатная к лотку 400х3000, толщ. 1,0 мм, Сендзимир цинк</t>
  </si>
  <si>
    <t>КДЛЗТ-500х3000-1,0-СЦ OSTEC Крышка двускатная к лотку 500х3000, толщ. 1,0 мм, Сендзимир цинк</t>
  </si>
  <si>
    <t>КДЛЗТ-600х3000-1,0-СЦ OSTEC Крышка двускатная к лотку 600х3000, толщ. 1,0 мм, Сендзимир цинк</t>
  </si>
  <si>
    <t>КЛЗТ-50х15х3000-0,55-СЦOSTEC Крышка к лотку 50х15х3000, толщ. 0,55 мм, Сендзимир цинк</t>
  </si>
  <si>
    <t>СПЛО-20-СЦ OSTEC Соединитель проволочного лотка 20 одинарный крепежный комплект, Сендзимир цинк</t>
  </si>
  <si>
    <t>СПЛД-20-СЦ OSTEC Соединитель проволочного лотка двойной 20 крепежный комплект, Сендзимир цинк</t>
  </si>
  <si>
    <t>СПЛБ-1,2-СЦ OSTEC Соединитель проволочного лотка безвинтовой 30х220, толщ. 1,2 мм, Сендзимир цинк</t>
  </si>
  <si>
    <t>СПЛП-2,0-СЦ OSTEC Соединитель проволочного лотка перфорированный 30х250, толщ. 2,0 мм, Сендзимир цинк</t>
  </si>
  <si>
    <t>СК-1,5-СЦ OSTEC Спуск для кабеля, толщ. 1,5 мм, Сендзимир цинк</t>
  </si>
  <si>
    <t>ПППЛ-1,5-СЦ OSTEC Площадка подвеса проволочного лотка 58х34, толщ. 1,5 мм, Сендзимир цинк</t>
  </si>
  <si>
    <t>КППЛ-1,5-СЦ OSTEC Крюк для подвеса проволочного лотка, толщ. 1,5 мм, Сендзимир цинк</t>
  </si>
  <si>
    <t>СН-100-2,0-СЦ OSTEC Скоба для настенного крепления 100, толщ. 2,0 мм, Сендзимир цинк</t>
  </si>
  <si>
    <t>СН-200-2,0-СЦ OSTEC Скоба для настенного крепления 200, толщ. 2,0 мм, Сендзимир цинк</t>
  </si>
  <si>
    <t>СН-300-2,0-СЦ OSTEC Скоба для настенного крепления 300, толщ. 2,0 мм, Сендзимир цинк</t>
  </si>
  <si>
    <t>СН-400-2,0-СЦ OSTEC Скоба для настенного крепления 400, толщ. 2,0 мм, Сендзимир цинк</t>
  </si>
  <si>
    <t>СН-500-2,0-СЦ OSTEC Скоба для настенного крепления 500, толщ. 2,0 мм, Сендзимир цинк</t>
  </si>
  <si>
    <t>СН-600-2,0-СЦ OSTEC Скоба для настенного крепления 600, толщ. 2,0 мм, Сендзимир цинк</t>
  </si>
  <si>
    <t>СКЛ-2,0-СЦ OSTEC Скоба крепления лотка, толщ. 2,0 мм, Сендзимир цинк</t>
  </si>
  <si>
    <t>ПС-100-1,5-СЦ OSTEC Планка суппорта 100 мм, толщ. 1,5 мм, Сендзимир цинк</t>
  </si>
  <si>
    <t>ПС-200-1,5-СЦ OSTEC Планка суппорта 200 мм, толщ. 1,5 мм, Сендзимир цинк</t>
  </si>
  <si>
    <t>ПС-300-2,0-СЦ OSTEC Планка суппорта 300 мм, толщ. 2,0 мм, Сендзимир цинк</t>
  </si>
  <si>
    <t>ПС-400-2,0-СЦ OSTEC Планка суппорта 400 мм, толщ. 2,0 мм, Сендзимир цинк</t>
  </si>
  <si>
    <t>ПС-500-2,0-СЦ OSTEC Планка суппорта 500 мм, толщ. 2,0 мм, Сендзимир цинк</t>
  </si>
  <si>
    <t>ПС-600-2,0-СЦ OSTEC Планка суппорта 600 мм, толщ. 2,0 мм, Сендзимир цинк</t>
  </si>
  <si>
    <t>НПП-120-2,0-СЦ OSTEC Настенная планка подвеса 120 мм, толщ. 2,0 мм, Сендзимир цинк</t>
  </si>
  <si>
    <t>СПС-2,0-ЭЦ OSTEC Стойка потолочная сварная 400 мм, толщ. 2,0 мм, гальван. Цинк</t>
  </si>
  <si>
    <t>СПСУ-2,0-ЭЦ OSTEC Стойка потолочная сварная устойчивая 400 мм, толщ. 2,0 мм, гальван. Цинк</t>
  </si>
  <si>
    <t>СПТ1-400-2,0-СЦ OSTEC Стойка потолочного подвеса 400 мм, толщ. 2,0 мм, Сендзимир цинк</t>
  </si>
  <si>
    <t>СПТ31-2900-2,0-СЦ OSTEC Стойка потолочного подвеса 2900 мм, толщ. 2,0 мм, Сендзимир цинк</t>
  </si>
  <si>
    <t>УМ-2,0-СЦ OSTEC Уголок монтажный, толщ. 2,0 мм, Сендзимир цинк</t>
  </si>
  <si>
    <t>КППЛС-2,0-СЦ OSTEC Кронштейн потолочный С-образный, толщ. 2,0 мм, Сендзимир цинк</t>
  </si>
  <si>
    <t>ППС1-30х20х2000-1,0-СЦ OSTEC Профиль перфорированный 30х20х2000 мм, толщ. 1,0 мм, Сендзимир цинк</t>
  </si>
  <si>
    <t>ППС2-30х20х3000-1,5-СЦ OSTEC Профиль перфорированный С-образный 30х20х3000, толщ. 1,5 мм, Сендзимир цинк</t>
  </si>
  <si>
    <t>ПП-L-30х30х3000-2,0-СЦ OSTEC Профиль перфорированный L-образный 30х30х3000, толщ. 2,0 мм, Сендзимир цинк</t>
  </si>
  <si>
    <t>ПП-U-30х30х3000-2,0-СЦ OSTEC Профиль перфорированный U-образный 30х30х3000, толщ. 2,0 мм, Сендзимир цинк</t>
  </si>
  <si>
    <t>ПП-Z-32х40х32х3000-2,0-СЦ ОСТЕК Профиль перфорированный Z-образный 32х40х32х3000, толщ. 2,0 мм, Сендзимир цинк</t>
  </si>
  <si>
    <t>ПП-П-32х20х3000-2,0-СЦ OSTEC Профиль перфорированный П-образный 32х20х3000, толщ. 2,0 мм, Сендзимир цинк</t>
  </si>
  <si>
    <t>МП-1,2-СЦ OSTEC Монтажная плата, толщ. 1,2 мм, Сендзимир цинк</t>
  </si>
  <si>
    <t>****</t>
  </si>
  <si>
    <t>***</t>
  </si>
  <si>
    <t>Артикул</t>
  </si>
  <si>
    <t>1829/1828</t>
  </si>
  <si>
    <t>381/1799</t>
  </si>
  <si>
    <t>382/320</t>
  </si>
  <si>
    <t>383/321</t>
  </si>
  <si>
    <t>384/322</t>
  </si>
  <si>
    <t>379/323</t>
  </si>
  <si>
    <t>378/317</t>
  </si>
  <si>
    <t>385/318</t>
  </si>
  <si>
    <t>Лоток лестничный ЛЛу200х100 S2.0 L=6000</t>
  </si>
  <si>
    <t>КМПЛО-3,0-СЦ OSTEC Крепление монтажной пластины к опорам ограждений, толщ. 3,0 мм, Сендзимир цинк</t>
  </si>
  <si>
    <t>КСОО(КПН)-2,0-СЦ OSTEC Крепление стойки консоли подвеса к опорам ограждения, толщ. 2,0 мм, Сендзимир цинк</t>
  </si>
  <si>
    <t>Лента перфорированная ЛП 20х0,9 L=23000 (цинк)</t>
  </si>
  <si>
    <t>Лента перфорированная ЛП 20х0,7 L=23000 (цинк)</t>
  </si>
  <si>
    <t>Лента перфорированная ЛП 12х0,5 L=23000 (цинк)</t>
  </si>
  <si>
    <t>Профиль монтажный П-образный перф. 30х30х2,0 L=2000 (цинк)</t>
  </si>
  <si>
    <t>Профиль монтажный С-образный перф. 30х20х1,5 L=3000 (цинк)</t>
  </si>
  <si>
    <t>Профиль монтажный С-образный перф. 40х40х2,0 L=3000 (цинк)</t>
  </si>
  <si>
    <t>Профиль монтажный перф. (STRUT) 41х21х2,5 L=3000 (цинк)</t>
  </si>
  <si>
    <t>Профиль монтажный перф. (STRUT) 41х41х2,5 L=3000 (цинк)</t>
  </si>
  <si>
    <t>Профиль монтажный L-образный перф. 30х30х2,0 L=2000 (цинк)</t>
  </si>
  <si>
    <t>КПП-12М8-1,5-СЦ OSTEC Крепление к потолку и профнастилу 120 мм М8, толщ. 1,5 мм, Сендзимир цинк</t>
  </si>
  <si>
    <t>КПП-12М10-1,5-СЦ OSTEC Крепление к потолку и профнастилу 120 мм М10, толщ. 1,5 мм, Сендзимир цинк</t>
  </si>
  <si>
    <t>КПП-12Д11-2,0-СЦ OSTEC Крепление к потолку и профнастилу 120 мм Д11, толщ. 2,0 мм, Сендзимир цинк</t>
  </si>
  <si>
    <t>КПП-18М8-1,5-СЦ OSTEC Крепление к потолку и профнастилу 180 мм М8, толщ. 1,5 мм, Сендзимир цинк</t>
  </si>
  <si>
    <t>КПП-18М10-1,5-СЦ OSTEC Крепление к потолку и профнастилу 180 мм М10, толщ. 1,5 мм, Сендзимир цинк</t>
  </si>
  <si>
    <t>КПП-18Д11-2,0-СЦ OSTEC Крепление к потолку и профнастилу 180 мм Д11, толщ. 2,0 мм, Сендзимир цинк</t>
  </si>
  <si>
    <t>СПН-2,0-СЦ OSTEC Суппорт напольный 250 мм, толщ. 2,0 мм, Сендзимир цинк</t>
  </si>
  <si>
    <t>КНПЛ-200-1,5-СЦ OSTEC Кронштейн настенный 200 мм, толщ. 1,5 мм, Сендзимир цинк</t>
  </si>
  <si>
    <t>КНПЛ-100-1,5-СЦ OSTEC Кронштейн настенный 100 мм, толщ. 1,5 мм, Сендзимир цинк</t>
  </si>
  <si>
    <t>КНПЛ-300-1,5-СЦ OSTEC Кронштейн настенный 300 мм, толщ. 1,5 мм, Сендзимир цинк</t>
  </si>
  <si>
    <t>КНПЛ-400-2,0-СЦ OSTEC Кронштейн настенный 400 мм, толщ. 2,0 мм, Сендзимир цинк</t>
  </si>
  <si>
    <t>КНПЛУ-500-2,0-СЦ OSTEC Кронштейн настенный усиленный 500 мм, толщ. 2,0 мм, Сендзимир цинк</t>
  </si>
  <si>
    <t>КНПЛУ-600-2,0-СЦ OSTEC Кронштейн настенный усиленный 600 мм, толщ. 2,0 мм, Сендзимир цинк</t>
  </si>
  <si>
    <t>КПН3-100-1,5-СЦ OSTEC Консоль подвеса для средних нагрузок для профиля 30х50, база 100, толщ. 1,5 мм, Сендзимир цинк</t>
  </si>
  <si>
    <t>КПН3-150-1,5-СЦ OSTEC Консоль подвеса для средних нагрузок для профиля 30х50, база 150, толщ. 1,5 мм, Сендзимир цинк</t>
  </si>
  <si>
    <t>КПН3-200-1,5-СЦ OSTEC Консоль подвеса для средних нагрузок для профиля 30х50, база 200, толщ. 1,5 мм, Сендзимир цинк</t>
  </si>
  <si>
    <t>КПН3-300-2,0-СЦ OSTEC Консоль подвеса для средних нагрузок для профиля 30х50, база 300, толщ. 2,0 мм, Сендзимир цинк</t>
  </si>
  <si>
    <t>КПН3-400-2,0-СЦ OSTEC Консоль подвеса для средних нагрузок для профиля 30х50, база 400, толщ. 2,0 мм, Сендзимир цинк</t>
  </si>
  <si>
    <t>КПН3-500-2,0-СЦ OSTEC Консоль подвеса для средних нагрузок для профиля 30х50, база 500, толщ. 2,0 мм, Сендзимир цинк</t>
  </si>
  <si>
    <t>КПН3-600-2,0-СЦ OSTEC Консоль подвеса для средних нагрузок для профиля 30х50, база 600, толщ. 2,0 мм, Сендзимир цинк</t>
  </si>
  <si>
    <t>ПНУ-100-1,5-СЦ OSTEC Подвес настенный унитарный 100 мм, толщ. 1,5 мм, Сендзимир цинк</t>
  </si>
  <si>
    <t>ПНУ-200-1,5-СЦ OSTEC Подвес настенный унитарный 200 мм, толщ. 1,5 мм, Сендзимир цинк</t>
  </si>
  <si>
    <t>ПНУ-300-2,0-СЦ OSTEC Подвес настенный унитарный 300 мм, толщ. 2,0 мм, Сендзимир цинк</t>
  </si>
  <si>
    <t>ПНУ-400-2,0-СЦ OSTEC Подвес настенный унитарный 400 мм, толщ. 2,0 мм, Сендзимир цинк</t>
  </si>
  <si>
    <t>СПП-100-5,0-ЭЦ OSTEC С-подвес потолочный 100, толщ. 5,0 мм, гальван. Цинк</t>
  </si>
  <si>
    <t>СПП-200-5,0-ЭЦ OSTEC С-подвес потолочный 200, толщ. 5,0 мм, гальван. Цинк</t>
  </si>
  <si>
    <t>СПП-300-8,0-ЭЦ OSTEC С-подвес потолочный 300, толщ. 8,0 мм, гальван. Цинк</t>
  </si>
  <si>
    <t>СПП-400-8,0-ЭЦ OSTEC С-подвес потолочный 400, толщ. 8,0 мм, гальван. Цинк</t>
  </si>
  <si>
    <t>СППУ-100-1,5-СЦ OSTEC С-подвес потолочный усиленный 100 мм, толщ. 1,5 мм, Сендзимир цинк</t>
  </si>
  <si>
    <t>СППУ-200-1,5-СЦ OSTEC С-подвес потолочный усиленный 200 мм, толщ. 1,5 мм, Сендзимир цинк</t>
  </si>
  <si>
    <t>СППУ-300-2,0-СЦ OSTEC С-подвес потолочный усиленный 300 мм, толщ. 2,0 мм, Сендзимир цинк</t>
  </si>
  <si>
    <t>УКП-2,0-СЦ OSTEC Унитарный кронштейн потолочный, толщ. 2,0 мм, Сендзимир цинк</t>
  </si>
  <si>
    <t>ППД-2,0-СЦ OSTEC Поворотно-потолочный держатель, толщ. 2,0 мм, Сендзимир цинк</t>
  </si>
  <si>
    <t>КОД-100-2,0-СЦ OSTEC Кронштейн опорный двухсторонний 100 мм, толщ. 2,0 мм, Сендзимир цинк</t>
  </si>
  <si>
    <t>КОД-200-2,0-СЦ OSTEC Кронштейн опорный двухсторонний 200 мм, толщ. 2,0 мм, Сендзимир цинк</t>
  </si>
  <si>
    <t>КОД-300-2,0-СЦ OSTEC Кронштейн опорный двухсторонний 300 мм, толщ. 2,0 мм, Сендзимир цинк</t>
  </si>
  <si>
    <t>КОД-400-2,0-СЦ OSTEC Кронштейн опорный двухсторонний 400 мм, толщ. 2,0 мм, Сендзимир цинк</t>
  </si>
  <si>
    <t>КОД-500-2,0-СЦ OSTEC Кронштейн опорный двухсторонний 500 мм, толщ. 2,0 мм, Сендзимир цинк</t>
  </si>
  <si>
    <t>КОД-600-2,0-СЦ OSTEC Кронштейн опорный двухсторонний 600 мм, толщ. 2,0 мм, Сендзимир цинк</t>
  </si>
  <si>
    <t>5-7</t>
  </si>
  <si>
    <t>BZ-15-20 Балочный зажим 15-20мм</t>
  </si>
  <si>
    <t>BZ-15-20-M6 Балочный зажим 15-20мм с резьбой М6</t>
  </si>
  <si>
    <t>BZ-15-20-M6-G Балочный зажим 15-20мм с отгибом и резьбой М6</t>
  </si>
  <si>
    <t>BZ-15-20-V6-10 Балочный зажим 15-20мм с винтом М6*9</t>
  </si>
  <si>
    <t>BZ-15-20-V6-10-G Балочный зажим 15-20мм с отгибом и винтом М6*9</t>
  </si>
  <si>
    <t>BZ-15-20-S Балочный зажим 15-20мм под нейлоновую стяжку</t>
  </si>
  <si>
    <t>BZ-15-20-SV Балочный зажим 15-20мм под нейлоновую стяжку внутр</t>
  </si>
  <si>
    <t>BZ-15-20-P Балочный зажим 15-20мм под перфоленту</t>
  </si>
  <si>
    <t>BZ-15-20-T20 Балочный зажим 15-20мм под трубу 20мм</t>
  </si>
  <si>
    <t>BZ-15-20-T25 Балочный зажим 15-20мм под трубу 25мм</t>
  </si>
  <si>
    <t>BZ-15-20-T32 Балочный зажим 15-20мм под трубу 32мм</t>
  </si>
  <si>
    <t>BZ-15-20-TD20 Балочный зажим 15-20мм под трубу 20мм двойной</t>
  </si>
  <si>
    <t>BZ-15-20-TD25 Балочный зажим 15-20мм под трубу 25мм двойной</t>
  </si>
  <si>
    <t>BZ-15-20-TD32 Балочный зажим 15-20мм под трубу 32мм двойной</t>
  </si>
  <si>
    <t>BZ-15-20-PL Балочный зажим 15-20мм с пластиной</t>
  </si>
  <si>
    <t>10. Огнестойкие кабельные проходки</t>
  </si>
  <si>
    <t>11. Молниезащита</t>
  </si>
  <si>
    <t>2.6. Лотки лестничные тяжелые ЛМТ</t>
  </si>
  <si>
    <t>3.1. Лотки неперфорированные ЛГ/ перфорированные ЛП</t>
  </si>
  <si>
    <t>3.2. Лотки неперфорированные ЛМ/ перфорированные ЛПМ</t>
  </si>
  <si>
    <t>3.3. Лотки OLSERO неперфорированные LSR / перфорированные LSRP</t>
  </si>
  <si>
    <t>3.4. Лотки OLSERO LARGA неперфорированные LSRG / перфорированные LSRGP, L=6000мм</t>
  </si>
  <si>
    <t>3.5. Лотки неперфорированные ЛК / перфорированные ЛКП</t>
  </si>
  <si>
    <t>3.6. Лотки кабельные перфорированные замковые ЛКПз</t>
  </si>
  <si>
    <t>3.7. Лотки-короба серий ЛНМЗТ и ЛПМЗТ OSTEC</t>
  </si>
  <si>
    <t>Универсальные лотки неперфорированные УЛН</t>
  </si>
  <si>
    <t>3.8. Лотки-короба серий УЛН и УЛП OSTEC</t>
  </si>
  <si>
    <t>3.9. Лотки ЛП(М)/ЛГ(М) быстрый монтаж</t>
  </si>
  <si>
    <t>снято с производства</t>
  </si>
  <si>
    <t>Переходник Т-образный СК 30х26-15х15 (цинк)</t>
  </si>
  <si>
    <t>Переходник Т-образный СК 40х26-15х15 (цинк)</t>
  </si>
  <si>
    <t>Переходник Т-образный СК 50х26-15х15 (цинк)</t>
  </si>
  <si>
    <t>Переходник Х-образный СК 30х26-15х15 (цинк)</t>
  </si>
  <si>
    <t>Переходник Х-образный СК 40х26-15х15 (цинк)</t>
  </si>
  <si>
    <t>Переходник Х-образный СК 50х26-15х15 (цинк)</t>
  </si>
  <si>
    <t>4.2. Проволочные лотки LP</t>
  </si>
  <si>
    <t>4.3. Проволочные лотки LP из нержавеющей стали</t>
  </si>
  <si>
    <t>5.1. Системы монтажа на стене</t>
  </si>
  <si>
    <t>5.4 Кронштейн кабельные рожковые</t>
  </si>
  <si>
    <t>5.5 Тросы оцинкованные OSTEC</t>
  </si>
  <si>
    <t>6.1 Перфошвеллеры</t>
  </si>
  <si>
    <t>7.1 Хомуты Dutchclamp</t>
  </si>
  <si>
    <t>7.2 Хомуты KOZ</t>
  </si>
  <si>
    <t>8.1 Узел крепления УК ("треугольником")</t>
  </si>
  <si>
    <t>8.2 Крепление одножильных кабелей (пофазно) в плоскости</t>
  </si>
  <si>
    <t>8.3 Крепление многожильных кабелей в плоскости</t>
  </si>
  <si>
    <t>8.4 Кабельные крепления КХ</t>
  </si>
  <si>
    <t>Узлы крепления УКР</t>
  </si>
  <si>
    <t>9.1 Болты</t>
  </si>
  <si>
    <t>9.2 Гайки</t>
  </si>
  <si>
    <t>9.3 Гайки канальные (для профиля STRUT, Страт)</t>
  </si>
  <si>
    <t xml:space="preserve">9.4 Шайбы </t>
  </si>
  <si>
    <t>9.5 Анкеры</t>
  </si>
  <si>
    <t>9.6 Шпильки</t>
  </si>
  <si>
    <t>9.6 Шпильки резьбовые</t>
  </si>
  <si>
    <t>9.7 Наборы метизов</t>
  </si>
  <si>
    <t>9.7 Наборы метизов для узлов крепления кабеля</t>
  </si>
  <si>
    <t>10.1 Огнестойкие кабельные проходки Огнетитан OSTEC</t>
  </si>
  <si>
    <t>10.2 Огнестойкие кабельные проходки ОГНЕБАРЬЕР МТО</t>
  </si>
  <si>
    <t>1.1 Короба кабельные КЗ</t>
  </si>
  <si>
    <t xml:space="preserve">1.1.1 Короба кабельные замковые КЗ двухканальные </t>
  </si>
  <si>
    <t xml:space="preserve">1.2.1 Короба кабельные замковые КЗ трехканальные </t>
  </si>
  <si>
    <t>1.3.1 Короба замковые перфорированнные КЗПП</t>
  </si>
  <si>
    <t>1.2. Короба СП с защелкивающейся крышкой</t>
  </si>
  <si>
    <t>1.2 Короба кабельные СП с защелкивающейся крышкой</t>
  </si>
  <si>
    <t>1.3. Световой короб СК М</t>
  </si>
  <si>
    <t>1.3 Короба световые перфорированные СК М</t>
  </si>
  <si>
    <t>1.4 Короба световые перфорированные КСЛК</t>
  </si>
  <si>
    <t>1.4. Световой короб КСЛК</t>
  </si>
  <si>
    <t>1.5 Короба для подвесов светильников КЛ</t>
  </si>
  <si>
    <t>1.5. Короб для подвеса светильников КЛ</t>
  </si>
  <si>
    <t xml:space="preserve">1.6 Короба кабельные блочные ККБ </t>
  </si>
  <si>
    <t>1.6. Короба кабельные блочные ККБ</t>
  </si>
  <si>
    <t>1.7 Кабель-каналы металлические СК (миникороб)</t>
  </si>
  <si>
    <t>1.7. Кабель-каналы металлические</t>
  </si>
  <si>
    <t>1.8 Подпольно-настенные короба OSTEC</t>
  </si>
  <si>
    <t>1.8. Подпольно-настенные короба OSTEC</t>
  </si>
  <si>
    <t>2.1 Лотки лестничные НЛ</t>
  </si>
  <si>
    <t>2.2 Лотки лестничные НЛК (замковые)</t>
  </si>
  <si>
    <t>2.3. Лотки лестничные усиленные ЛЛу</t>
  </si>
  <si>
    <t>2.3 Лотки лестничные усиленные ЛЛу</t>
  </si>
  <si>
    <t>2.4 Лотки лестничные СП</t>
  </si>
  <si>
    <t>2.5 Лотки лестничные НЛО</t>
  </si>
  <si>
    <t>2.6 Лотки лестничные тяжелые ЛМТ/ЛМТК</t>
  </si>
  <si>
    <t>3.1 Лотки кабельные неперфорированные ЛГ / перфорированные ЛП</t>
  </si>
  <si>
    <t>3.2 Лотки неперфорированные ЛМ / перфорированные ЛМП</t>
  </si>
  <si>
    <t>3.3 Лотки OLSERO неперфорированные LSR / перфорированные LSRP</t>
  </si>
  <si>
    <t>3.4 Лотки OLSERO LARGA неперфорированные LSRG / перфорированные LSRGP, L=6000мм</t>
  </si>
  <si>
    <t>3.5 Лотки неперфорированные ЛК / перфорированные ЛКП</t>
  </si>
  <si>
    <t>3.6 Лотки кабельные перфорированные замковые ЛКПз</t>
  </si>
  <si>
    <t xml:space="preserve">3.7 Лотки-короба серий ЛНМЗТ и ЛПМЗТ OSTEC </t>
  </si>
  <si>
    <t>3.8 Лотки-короба серий УЛН и УЛП OSTEC</t>
  </si>
  <si>
    <t>3.9 Лотки ЛП(М)/ЛГ(М) быстрый монтаж</t>
  </si>
  <si>
    <t>4.1 Проволочные лотки ПЛМ</t>
  </si>
  <si>
    <t>4.2 Проволочные лотки LP</t>
  </si>
  <si>
    <t>4.3 Проволочные лотки LP из нержавеющей стали</t>
  </si>
  <si>
    <t>11.1 Соединители токоотводов</t>
  </si>
  <si>
    <t>МС-011-ГЦ Соединитель 55х55 пруток-пруток, гор. Цинк</t>
  </si>
  <si>
    <t>МС-012-ГЦ Соединитель 65х65 пруток-пруток, гор. Цинк</t>
  </si>
  <si>
    <t>МС-013-ГЦ Соединитель 55х55 пруток-пруток с разделительной пластиной, гор. Цинк</t>
  </si>
  <si>
    <t>МС-014-ГЦ Соединитель 65х65 пруток-пруток с разделительной пластиной, гор. Цинк</t>
  </si>
  <si>
    <t>МС-015-ГЦ Соединитель 55х55 пруток-полоса, гор. Цинк</t>
  </si>
  <si>
    <t>МС-016-ГЦ Соединитель 65х65 пруток-полоса, гор. Цинк</t>
  </si>
  <si>
    <t>МС-017-ГЦ Соединитель 55х55 пруток-полоса с разделительной пластиной, гор. Цинк</t>
  </si>
  <si>
    <t>МС-018-ГЦ Соединитель 65х65 пруток-полоса с разделительной пластиной, гор. Цинк</t>
  </si>
  <si>
    <t>МС-021-ГЦ Соединитель универсальный для прутка, гор. Цинк</t>
  </si>
  <si>
    <t>МС-022-ГЦ Зажим крепежный для прутка, гор. Цинк</t>
  </si>
  <si>
    <t>МС-031-ГЦ Соединитель с пластиной, гор. Цинк</t>
  </si>
  <si>
    <t>МС-041-ГЦ Соединитель параллельный прутка, гор. Цинк</t>
  </si>
  <si>
    <t>МС-051-ГЦ Соединитель контрольный для круглого проводника, гор. Цинк</t>
  </si>
  <si>
    <t>МС-061-ГЦ Соединитель токоотвода с отверстием, гор. Цинк</t>
  </si>
  <si>
    <t>МС-071-ГЦ Соединитель контрольный для токоотвода, гор. Цинк</t>
  </si>
  <si>
    <t>МС-081-ГЦ Соединитель токоотвода к металлу, гор. Цинк</t>
  </si>
  <si>
    <t>МС-101-ГЦ Соединитель параллельный стержень/пруток, гор. Цинк</t>
  </si>
  <si>
    <t>МС-111-ГЦ Соединитель крестообразный стержень/пруток/полоса, гор. Цинк</t>
  </si>
  <si>
    <t>МС-112-ГЦ Соединитель крестообразный 55х55 стержень/пруток/полоса 4 болта D-16, гор. Цинк</t>
  </si>
  <si>
    <t>МС-113-ГЦ Соединитель крестообразный 65х65 стержень/пруток/полоса 4 болта D-20, гор. Цинк</t>
  </si>
  <si>
    <t>МС-114-ГЦ Соединитель крестообразный 55х55 стержень/пруток/полоса 4 болта D-20, гор. Цинк</t>
  </si>
  <si>
    <t>МС-121-ГЦ Соединитель диагональный стержня заземления D-20, гор. Цинк</t>
  </si>
  <si>
    <t>МС-122-ГЦ Соединитель диагональный стержня заземления D-16, гор. Цинк</t>
  </si>
  <si>
    <t>МС-141-ГЦ Соединитель токоотвода на водосточный желоб универсальный, гор. Цинк</t>
  </si>
  <si>
    <t>МС-152-ГЦ Соединитель плоского проводника до 40 мм две пластины, гор. Цинк</t>
  </si>
  <si>
    <t>МС-151-ГЦ Соединитель плоского проводника до 30 мм две пластины, гор. Цинк</t>
  </si>
  <si>
    <t>МС-161-ГЦ Соединитель плоского проводника до 30 мм три пластины, гор. Цинк</t>
  </si>
  <si>
    <t>МС-162-ГЦ Соединитель плоского проводника до 40 мм три пластины, гор. Цинк</t>
  </si>
  <si>
    <t>МС-181-ГЦ Cоединитель диагональный для прутка и полосы, гор. Цинк</t>
  </si>
  <si>
    <t>МС-182-ГЦ Cоединитель плоского проводника и прутка продольный, гор. Цинк</t>
  </si>
  <si>
    <t>МС-191-ГЦ Cоединитель плоского проводника с арматурой, гор. Цинк</t>
  </si>
  <si>
    <t>МС-201-ГЦ Cоединитель токоотвода и плоского проводника с арматурой, гор. Цинк</t>
  </si>
  <si>
    <t>МС-211-ГЦ Cоединитель токоотвода с арматурой, гор. Цинк</t>
  </si>
  <si>
    <t>МС-090-А Компенсатор, алюминий</t>
  </si>
  <si>
    <t>МС-099-А Соединитель маркировочный, алюминий</t>
  </si>
  <si>
    <t>11.2 Заземление и уравнивание потенциалов</t>
  </si>
  <si>
    <t>МПП-40х4-ГЦ Плоский проводник 40х4 мм, гор. цинк (бухта 38 м)</t>
  </si>
  <si>
    <t>МПП-25х4-ГЦ Плоский проводник 25х4 мм, гор. цинк (бухта 63м)</t>
  </si>
  <si>
    <t>МЗ-160-ГЦ Стержень заземления L-1500 с цапфой D16 quick, гор. Цинк</t>
  </si>
  <si>
    <t>МЗ-165-ГЦ Наконечник стержня заземления с цапфой D16, гор. Цинк</t>
  </si>
  <si>
    <t>МЗ-200-ГЦ Стержень заземления L-1500 с цапфой D20, гор. Цинк</t>
  </si>
  <si>
    <t>МЗ-205-ГЦ Наконечник стержня заземления D20, гор. Цинк</t>
  </si>
  <si>
    <t>Заземлитель с цапфой D16</t>
  </si>
  <si>
    <t>Заземлитель с цапфой D20</t>
  </si>
  <si>
    <t>Заземлитель «быстрый монтаж»</t>
  </si>
  <si>
    <t>МЗ-266-ГЦ Стержень заземления L-1500 заостренный D16 quick, гор. Цинк</t>
  </si>
  <si>
    <t>МЗ-316-ГЦ Комплект заземления L-3000 быстрый монтаж D16, гор. Цинк</t>
  </si>
  <si>
    <t>Забивная головка MECH для заземлителя</t>
  </si>
  <si>
    <t>МЗ-225-ЭЦ Забивная головка MECH D20, оцинк.</t>
  </si>
  <si>
    <t>МЗ-205-ЭЦ Забивная головка MECH D16, оцинк.</t>
  </si>
  <si>
    <t>Точка заземления</t>
  </si>
  <si>
    <t>МЗ-910-Н316 Точка заземления М10х32, нерж. AISI 316</t>
  </si>
  <si>
    <t>МЗ-911-Н316 Точка заземления М10х50, нерж. AISI 316</t>
  </si>
  <si>
    <t>МЗ-912-Н316 Точка заземления М16х50, нерж. AISI 316</t>
  </si>
  <si>
    <t>МЗ-913-Н316 Проводник точки заземления стержень L-200, нерж. AISI 316</t>
  </si>
  <si>
    <t>МС-921-ГЦ Соединитель проводника к точке заземления 65 мм М10, гор. Цинк</t>
  </si>
  <si>
    <t>МД-812-ГЦ Держатель плоского проводника до 40 мм, гор. Цинк</t>
  </si>
  <si>
    <t>МД-811-ГЦ Держатель плоского проводника до 30 мм, гор. Цинк</t>
  </si>
  <si>
    <t>МД-830-ГЦ Держатель плоского проводника с болтом, гор. Цинк</t>
  </si>
  <si>
    <t>МД-821-ГЦ Держатель-скоба для плоского проводника до 30 мм, гор. Цинк</t>
  </si>
  <si>
    <t>МД-822-ГЦ Держатель-скоба для плоского проводника до 40 мм, гор. Цинк</t>
  </si>
  <si>
    <t>МШ-923-М Шина уравнивания потенциалов 40х5, 8 подключений М8, медь</t>
  </si>
  <si>
    <t>МШ-924-М Шина уравнивания потенциалов 40х5, 10 подключений М8, медь</t>
  </si>
  <si>
    <t>МШ-924-Н304 Шина уравнивания потенциалов 40х5, 10 подключений М8, нерж. AISI 304</t>
  </si>
  <si>
    <t>МШ-925-М Шина уравнивания потенциалов 40х5, 12 подключений М8, медь</t>
  </si>
  <si>
    <t>МШ-926-М Шина уравнивания потенциалов 40х5, 14 подключений М8, медь</t>
  </si>
  <si>
    <t>МА-930-П Ревизионный колодец, пластик</t>
  </si>
  <si>
    <t>МА-951 Антикоррозийная лента шириной 50 мм, длиной 10 м</t>
  </si>
  <si>
    <t>11.3 Держатели вертикальных токоотводов</t>
  </si>
  <si>
    <t>МПК-10-А Проводник круглый диаметром 10 мм, алюминий (20кг=100м)</t>
  </si>
  <si>
    <t>МПК-8-ГЦ Проводник круглый диаметром 8 мм, гор. цинк (бухта 110 м)</t>
  </si>
  <si>
    <t>МПК-10-ГЦ Проводник круглый диаметром 10 мм, гор. цинк (бухта 81 м)</t>
  </si>
  <si>
    <t>МД-101-П Держатель пластиковый для круглых проводников 8 мм, М6, серый, пластик</t>
  </si>
  <si>
    <t>МД-103-П Держатель пластиковый для круглых проводников 8 мм, М6, серый, пластик</t>
  </si>
  <si>
    <t>МД-102-П Держатель пластиковый для круглых проводников 8 мм, М6, коричневый, пластик</t>
  </si>
  <si>
    <t>МД-104-П Держатель пластиковый для круглых проводников 8 мм, М8, коричневый, пластик</t>
  </si>
  <si>
    <t>МД-111-ГЦ Держатель для круглых проводников с дюбелем L-100, гор. Цинк</t>
  </si>
  <si>
    <t>МД-112-ГЦ Держатель для круглых проводников с дюбелем L-120, гор. Цинк</t>
  </si>
  <si>
    <t>МД-113-ГЦ Держатель для круглых проводников с дюбелем L-160, гор. Цинк</t>
  </si>
  <si>
    <t>МД-114-ГЦ Держатель для круглых проводников с дюбелем L-250, гор. Цинк</t>
  </si>
  <si>
    <t>МД-131-ГЦ Держатель для круглых проводников 8 мм L-100, гор. Цинк</t>
  </si>
  <si>
    <t>МД-130-ГЦ Держатель для круглых проводников 8 мм L-60, гор. Цинк</t>
  </si>
  <si>
    <t>МД-140-Н304 Держатель КЛИК для круглых проводников 8 мм, нерж. AISI 304</t>
  </si>
  <si>
    <t>МД-140-ОС Держатель КЛИК для круглых проводников 8 мм, омедн. Сталь</t>
  </si>
  <si>
    <t>МА-150-Н304 Обойма для круглого проводника на водосток L-100, нерж. AISI 304</t>
  </si>
  <si>
    <t>МА-151-Н304 Обойма для круглого проводника на водосток L-160, нерж. AISI 304</t>
  </si>
  <si>
    <t>МА-152-Н304 Обойма для круглого проводника на водосток L-300, нерж. AISI 304</t>
  </si>
  <si>
    <t>МА-171-Н304 Корпус регулируемый для контрольного соединения, пластик, крышка - нерж. AISI 304</t>
  </si>
  <si>
    <t>МД-011-П Держатель пластиковый H-70 с бетоном для круглых проводников 8 мм, дно пластик, пластик</t>
  </si>
  <si>
    <t>МД-013-П Держатель пластиковый H-70 с бетоном для круглых проводников 10 мм, дно пластик, пластик</t>
  </si>
  <si>
    <t>11.4 Держатели горизонтальных токоотводов</t>
  </si>
  <si>
    <t>МД-022-ГЦ Держатель круглого проводника на пластине, гор. Цинк</t>
  </si>
  <si>
    <t>МД-051-Н304 Держатель КЛИК круглого проводника на пластине под черепицу L-330, нерж. AISI 304</t>
  </si>
  <si>
    <t>МД-050-Н304 Держатель КЛИК круглого проводника на пластине под черепицу L-210, нерж. AISI 304</t>
  </si>
  <si>
    <t>МД-052-Н304 Держатель КЛИК круглого проводника на пластине под черепицу L-415, нерж. AISI 304</t>
  </si>
  <si>
    <t>МД-051-П Держатель КЛИК круглого проводника на пластине под черепицу L-330, пластик</t>
  </si>
  <si>
    <t>МД-050-ГЦ Держатель КЛИК круглого проводника на пластине под черепицу L-210, гор. Цинк</t>
  </si>
  <si>
    <t>МД-052-ГЦ Держатель КЛИК круглого проводника на пластине под черепицу L-415, гор. Цинк</t>
  </si>
  <si>
    <t>МД-050-П Держатель КЛИК круглого проводника на пластине под черепицу L-210, пластик</t>
  </si>
  <si>
    <t>МД-052-П Держатель КЛИК круглого проводника на пластине под черепицу L-415, пластик</t>
  </si>
  <si>
    <t>МД-051-ГЦ Держатель КЛИК круглого проводника на пластине под черепицу L-330, гор. Цинк</t>
  </si>
  <si>
    <t>МД-038-ГЦ Держатель пластиковый круглого проводника под черепицу, гор. Цинк</t>
  </si>
  <si>
    <t>МД-038-Н304 Держатель пластиковый круглого проводника под черепицу, нерж. AISI 304</t>
  </si>
  <si>
    <t>МД-041-ГЦ Держатель универсальный с зажимом на кровлю, гор. Цинк</t>
  </si>
  <si>
    <t>МД-042-П Держатель скоба на кровлю, пластик</t>
  </si>
  <si>
    <t>МД-043-Н304 Держатель скоба КЛИК на кровлю, нерж. AISI 304</t>
  </si>
  <si>
    <t>МД-049-ГЦ Держатель фальцевый на кровлю, гор. Цинк</t>
  </si>
  <si>
    <t>МД-071-ГЦ Держатель КЛИК на круглый конёк, гор. Цинк</t>
  </si>
  <si>
    <t>МД-062-ГЦ Держатель на угловой конёк, гор. Цинк</t>
  </si>
  <si>
    <t>МД-070-ГЦ Держатель пластиковый на круглый конёк, гор. Цинк</t>
  </si>
  <si>
    <t>МД-072-ГЦ Держатель на круглый конёк, гор. Цинк</t>
  </si>
  <si>
    <t>МД-060-ГЦ Держатель пластиковый на угловой конёк, гор. Цинк</t>
  </si>
  <si>
    <t>МД-061-ГЦ Держатель КЛИК на угловой конёк, гор. Цинк</t>
  </si>
  <si>
    <t>МД-077-Н304 Держатель круглого проводника Д8 для черепицы на пружине серый, нерж. AISI 304</t>
  </si>
  <si>
    <t>МД-078-Н304 Держатель круглого проводника Д8 для черепицы на пружине коричневый, нерж. AISI 304</t>
  </si>
  <si>
    <t>МД-079-Н304 Держатель круглого проводника Д8 для черепицы на пружине КЛИК, нерж. AISI 304</t>
  </si>
  <si>
    <t>11.5 Молниеприемники и изолированные системы</t>
  </si>
  <si>
    <t>ММ-16х1000-А Молниеприемник Д16/10 H-1000, алюминий</t>
  </si>
  <si>
    <t>ММ-16х1500-А Молниеприемник Д16/10 H-1500, алюминий</t>
  </si>
  <si>
    <t>ММ-16х2000-А Молниеприемник Д16/10 H-2000, алюминий</t>
  </si>
  <si>
    <t>ММ-16х2500-А Молниеприемник Д16/10 H-2500, алюминий</t>
  </si>
  <si>
    <t>ММ-16х3000-А Молниеприемник Д16/10 H-3000, алюминий</t>
  </si>
  <si>
    <t>ММ-16х3500-А Молниеприемник Д16/10 H-3500, алюминий</t>
  </si>
  <si>
    <t>ММ-16х4000-А Молниеприемник Д16/10 H-4000, алюминий</t>
  </si>
  <si>
    <t>ММ-40х4000-А Молниеприемная мачта D 40 мм H-4000, алюминий</t>
  </si>
  <si>
    <t>ММ-40х4500-А Молниеприемная мачта D 40 мм H-4500, алюминий</t>
  </si>
  <si>
    <t>ММ-40х5000-А Молниеприемная мачта D 40 мм H-5000, алюминий</t>
  </si>
  <si>
    <t>ММ-40х5500-А Молниеприемная мачта D 40 мм H-5500, алюминий</t>
  </si>
  <si>
    <t>ММ-40х6000-А Молниеприемная мачта D 40 мм H-6000, алюминий</t>
  </si>
  <si>
    <t>ММ-40х6500-А Молниеприемная мачта D 40 мм H-6500, алюминий</t>
  </si>
  <si>
    <t>ММ-40х7000-А Молниеприемная мачта D 40 мм H-7000, алюминий</t>
  </si>
  <si>
    <t>ММ-40х7500-А Молниеприемная мачта D 40 мм H-7500, алюминий</t>
  </si>
  <si>
    <t>ММ-40х8000-А Молниеприемная мачта D 40 мм H-8000, алюминий</t>
  </si>
  <si>
    <t>МД-001-Н304 Держатель молниеприемного стержня 16 мм, нерж. AISI 304</t>
  </si>
  <si>
    <t>МД-002-Н304 Держатель молниеприемного стержня Д-16 мм c дюбелем L-100, нерж. AISI 304</t>
  </si>
  <si>
    <t>МД-003-Н304 Держатель молниеприемного стержня Д-16 мм c дюбелем L-160, нерж. AISI 304</t>
  </si>
  <si>
    <t>МД-004-Н304 Держатель молниеприемного стержня Д-16 мм c дюбелем L-200, нерж. AISI 304</t>
  </si>
  <si>
    <t>ММД-16х1000-А Молниеприемник Д16/10 H-1000, комплект с держателями, алюминий</t>
  </si>
  <si>
    <t>ММД-16х1500-А Молниеприемник Д16/10 H-1500, комплект с держателями, алюминий</t>
  </si>
  <si>
    <t>ММД-16х2000-А Молниеприемник Д16/10 H-2000, комплект с держателями, алюминий</t>
  </si>
  <si>
    <t>ММД-16х2500-А Молниеприемник Д16/10 H-2500, комплект с держателями, алюминий</t>
  </si>
  <si>
    <t>ММД-16х3000-А Молниеприемник Д16/10 H-3000, комплект с держателями, алюминий</t>
  </si>
  <si>
    <t>ММД-16х3500-А Молниеприемник Д16/10 H-3500, комплект с держателями, алюминий</t>
  </si>
  <si>
    <t>ММД-16х4000-А Молниеприемник Д16/10 H-4000, комплект с держателями, алюминий</t>
  </si>
  <si>
    <t>ММД-16х4500-А Молниеприемник Д16/10 H-4500, комплект с держателями, алюминий</t>
  </si>
  <si>
    <t>МА-101-ГЦ Треножный штатив для молниеприемной мачты 40 мм, гор. Цинк</t>
  </si>
  <si>
    <t>МА-101-Н304 Треножный штатив для молниеприемной мачты 40 мм, нерж. AISI 304</t>
  </si>
  <si>
    <t>МД-103-ГЦ Держатель молниеприемного стержня 40 мм на пластине, гор. Цинк</t>
  </si>
  <si>
    <t>МС-102-ГЦ Соединитель проводника и молниеприемного стержня 40 мм, гор. Цинк</t>
  </si>
  <si>
    <t>МА-501-Б Бетонное основание М16</t>
  </si>
  <si>
    <t>МА-500-Б Бетонное основание Д16</t>
  </si>
  <si>
    <t>ММБ-16х1000-А Молниеприемник Д16/10 H-1000, на бетонном основании, алюминий</t>
  </si>
  <si>
    <t>ММБ-16х1500-А Молниеприемник Д16/10 H-1500, на бетонном основании, алюминий</t>
  </si>
  <si>
    <t>ММБ-16х2000-А Молниеприемник Д16/10 H-2000, на бетонном основании, алюминий</t>
  </si>
  <si>
    <t>ММБ-16х2500-А Молниеприемник Д16/10 H-2500, на бетонном основании, алюминий</t>
  </si>
  <si>
    <t>ММБ-16х3000-А Молниеприемник Д16/10 H-3000, на бетонном основании, алюминий</t>
  </si>
  <si>
    <t>ММБ-16х4000-А Молниеприемник Д16/10 H-4000, на бетонном основании, алюминий</t>
  </si>
  <si>
    <t>ММБ-16х4500-А Молниеприемник Д16/10 H-4500, на бетонном основании, алюминий</t>
  </si>
  <si>
    <t>ММБ-40х4000-А Молниеприемная мачта D 40 мм H-4000, на штативе с бетоном, алюминий</t>
  </si>
  <si>
    <t>ММБ-40х4500-А Молниеприемная мачта D 40 мм H-4500, на штативе с бетоном, алюминий</t>
  </si>
  <si>
    <t>ММБ-40х5000-А Молниеприемная мачта D 40 мм H-5000, на штативе с бетоном, алюминий</t>
  </si>
  <si>
    <t>ММБ-40х5500-А Молниеприемная мачта D 40 мм H-5500, на штативе с бетоном, алюминий</t>
  </si>
  <si>
    <t>ММБ-40х6000-А Молниеприемная мачта D 40 мм H-6000, на штативе с бетоном, алюминий</t>
  </si>
  <si>
    <t>ММБ-40х6500-А Молниеприемная мачта D 40 мм H-6500, на штативе с бетоном, алюминий</t>
  </si>
  <si>
    <t>ММБ-40х7000-А Молниеприемная мачта D 40 мм H-7000, на штативе с бетоном, алюминий</t>
  </si>
  <si>
    <t>ММБ-40х7500-А Молниеприемная мачта D 40 мм H-7500, на штативе с бетоном, алюминий</t>
  </si>
  <si>
    <t>ММБ-40х8000-А Молниеприемная мачта D 40 мм H-8000, на штативе с бетоном, алюминий</t>
  </si>
  <si>
    <t>ММ-161-Н304 Молниеприемник на круглый конёк H-1000, нерж. AISI 304</t>
  </si>
  <si>
    <t>ММ-162-Н304 Молниеприемник на круглый конёк H-1500, нерж. AISI 304</t>
  </si>
  <si>
    <t>ММ-171-Н304 Молниеприемник на угловой конёк H-1000, нерж. AISI 304</t>
  </si>
  <si>
    <t>ММ-172-Н304 Молниеприемник на угловой конёк H-1500, нерж. AISI 304</t>
  </si>
  <si>
    <t>МА-901 Изоляционная штанга пруток 8-10 мм L-500, стекловолокно</t>
  </si>
  <si>
    <t>МА-902 Изоляционная штанга пруток 8-10 мм L-750, стекловолокно</t>
  </si>
  <si>
    <t>МА-903 Изоляционная штанга пруток 8-10 мм L-1000, стекловолокно</t>
  </si>
  <si>
    <t>МА-911 Изоляционная штанга для мачты Д16 мм L-500, стекловолокно</t>
  </si>
  <si>
    <t>МА-912 Изоляционная штанга для мачты Д16 мм L-750, стекловолокно</t>
  </si>
  <si>
    <t>МА-913 Изоляционная штанга для мачты Д16 мм L-1000, стекловолокно</t>
  </si>
  <si>
    <t>МД-920-ГЦ Держатель изоляционной штанги к стене, гор. Цинк</t>
  </si>
  <si>
    <t>МД-921-ГЦ Держатель изоляционной штанги узкий, гор. цинк</t>
  </si>
  <si>
    <t>МА-931-ГЦ Обойма для изоляционной штанги D-120, гор. Цинк</t>
  </si>
  <si>
    <t>МА-932-ГЦ Обойма для изоляционной штанги D-200, гор. Цинк</t>
  </si>
  <si>
    <t>МА-933-ГЦ Обойма для изоляционной штанги D-300, гор. Цинк</t>
  </si>
  <si>
    <t>МА-900 Изолированный токоотвод HVI</t>
  </si>
  <si>
    <t>МА-901-Н316 Изоляционная штанга пруток 8-10 мм L-500, нерж. AISI 316</t>
  </si>
  <si>
    <t>МА-902-ГЦ Держатель токоотвода HVI пруток 8-10 мм L-750, гор. Цинк</t>
  </si>
  <si>
    <t>МД-902-Н304 Держатель токоотвода HVI пруток 8-10 мм L-750, нерж. AISI 304</t>
  </si>
  <si>
    <t>МА-903-ГЦ Изоляционная штанга пруток 8-10 мм L-1000, гор. Цинк</t>
  </si>
  <si>
    <t>МА-903-Н304 Изоляционная штанга пруток 8-10 мм L-1000, нерж. AISI 304</t>
  </si>
  <si>
    <t>МА-950-Н304 Обойма для токоотвода HVI D-100, нерж. AISI 304</t>
  </si>
  <si>
    <t>МА-951-Н304 Обойма для токоотвода HVI D-160, нерж. AISI 304</t>
  </si>
  <si>
    <t>МА-952-Н304 Обойма для токоотвода HVI D-300, нерж. AISI 304</t>
  </si>
  <si>
    <t>МД-904-П Держатель для токоотвода HVI с бетоном, пластик</t>
  </si>
  <si>
    <t>ММИ-40х3000-К Молниеприемная мачта изолированная для HVI H-3000, нерж. AISI304/стеклопласт/алюминий</t>
  </si>
  <si>
    <t>ММИ-40х3500-К Молниеприемная мачта изолированная для HVI H-3500, нерж. AISI304/стеклопласт/алюминий</t>
  </si>
  <si>
    <t>ММИ-40х4000-К Молниеприемная мачта изолированная для HVI H-4000, нерж. AISI304/стеклопласт/алюминий</t>
  </si>
  <si>
    <t>ММИ-40х4500-К Молниеприемная мачта изолированная для HVI H-4500, нерж. AISI304/стеклопласт/алюминий</t>
  </si>
  <si>
    <t>ММИ-40х5000-К Молниеприемная мачта изолированная для HVI H-5000, нерж. AISI304/стеклопласт/алюминий</t>
  </si>
  <si>
    <t>ММИ-40х5500-К Молниеприемная мачта изолированная для HVI H-5500, нерж. AISI304/стеклопласт/алюминий</t>
  </si>
  <si>
    <t>ММИ-40х6000-К Молниеприемная мачта изолированная для HVI H-6000, нерж. AISI304/стеклопласт/алюминий</t>
  </si>
  <si>
    <t>ММИ-40х6500-К Молниеприемная мачта изолированная для HVI H-6500, нерж. AISI304/стеклопласт/алюминий</t>
  </si>
  <si>
    <t>ММИ-40х7000-К Молниеприемная мачта изолированная для HVI H-7000, нерж. AISI304/стеклопласт/алюминий</t>
  </si>
  <si>
    <t>МА-999-Н304 Адаптер мачты для токоовтода HVI, нерж. AISI 304</t>
  </si>
  <si>
    <t>МА-999-П Адаптер мачты для токоовтода HVI, пластик</t>
  </si>
  <si>
    <t>Разделители лотка Рнл</t>
  </si>
  <si>
    <t>Лоток неперфорированный ЛК 50х50х0,7 (цинк)</t>
  </si>
  <si>
    <t>Лоток неперфорированный ЛК 50х100х0,7 (цинк)</t>
  </si>
  <si>
    <t>Лоток перфорированный ЛКП 50х100х0,7 (цинк)</t>
  </si>
  <si>
    <t>Крышка лотка КЛК 12х50х0,7</t>
  </si>
  <si>
    <t>Крышка лотка КЛК 12х100х0,7</t>
  </si>
  <si>
    <t>Одиночное крепление</t>
  </si>
  <si>
    <t>Крепление "треугольником"</t>
  </si>
  <si>
    <t>ПШСМ-50-2,0-СЦ Планка шарнирного соединения универсальная для лотка высотой 50 мм, толщ. 2,0 мм, Сендзимир цинк</t>
  </si>
  <si>
    <t>ПШСМ-80-2,0-СЦ Планка шарнирного соединения универсальная для лотка высотой 80 мм, толщ. 2,0 мм, Сендзимир цинк</t>
  </si>
  <si>
    <t>ПШСМ-100-2,0-СЦ Планка шарнирного соединения универсальная для лотка высотой 100 мм, толщ. 2,0 мм, Сендзимир цинк</t>
  </si>
  <si>
    <t>СЛУМИ-50-1,0-СЦ Соединитель универсальный модернизированный изменяемый для лотка высотой 50 мм, толщ. 1,0 мм, Сендзимир цинк</t>
  </si>
  <si>
    <t>СЛУМИ-80-1,5-СЦ Соединитель универсальный модернизированный изменяемый для лотка высотой 80 мм, толщ. 1,5 мм, Сендзимир цинк</t>
  </si>
  <si>
    <t>ЛПС-50х50х3000-0,7-СЦ OSTEC Лоток световой перфорированный 50х50х3000, толщ. 0,7 мм, Сендзимир цинк</t>
  </si>
  <si>
    <t>ЛНС-50х50х3000-0,7-СЦ Лоток световой неперфорированный 50х50х3000, толщ. 0,7 мм, Сендзимир цинк</t>
  </si>
  <si>
    <t>ЛПС-100х50х3000-0,9-СЦ OSTEC Лоток световой перфорированный 100х50х3000, толщ. 0,9 мм, Сендзимир цинк</t>
  </si>
  <si>
    <t>ЛПС-50х50х6000-0,7-СЦ OSTEC Лоток световой перфорированный 50х50х6000, толщ. 0,7 мм, Сендзимир цинк</t>
  </si>
  <si>
    <t>ЛНС-50х50х6000-0,7-СЦ Лоток световой неперфорированный 50х50х6000, толщ. 0,7 мм, Сендзимир цинк</t>
  </si>
  <si>
    <t>ЛПС-100х50х6000-0,9-СЦ OSTEC Лоток световой перфорированный 100х50х6000, толщ. 0,9 мм, Сендзимир цинк</t>
  </si>
  <si>
    <t>ПЛМ-500х60х3000-4,0-ЭЦ OSTEC Проволочный лоток 500х60х3000, толщ. 4,0 мм, гальван. цинк</t>
  </si>
  <si>
    <t>ПЛМ-600х60х3000-4,0-ЭЦ OSTEC Проволочный лоток 600х60х3000, толщ. 4,0 мм, гальван. цинк</t>
  </si>
  <si>
    <t>ПЛМ-300х85х3000-4,0-ЭЦ OSTEC Проволочный лоток 300х85х3000, толщ. 4,0 мм, гальван. цинк</t>
  </si>
  <si>
    <t>ПЛМ-400х85х3000-4,0-ЭЦ OSTEC Проволочный лоток 400х85х3000, толщ. 4,0 мм, гальван. цинк</t>
  </si>
  <si>
    <t>ПЛМ-500х85х3000-4,0-ЭЦ OSTEC Проволочный лоток 500х85х3000, толщ. 4,0 мм, гальван. цинк</t>
  </si>
  <si>
    <t>ПЛМ-600х85х3000-4,0-ЭЦ OSTEC Проволочный лоток 600х85х3000, толщ. 4,0 мм, гальван. цинк</t>
  </si>
  <si>
    <t>ПЛМ-300х105х3000-4,0-ЭЦ OSTEC Проволочный лоток 300х105х3000, толщ. 4,0 мм, гальван. цинк</t>
  </si>
  <si>
    <t>ПЛМ-400х105х3000-4,0-ЭЦ OSTEC Проволочный лоток 400х105х3000, толщ. 4,0 мм, гальван. цинк</t>
  </si>
  <si>
    <t>Розница</t>
  </si>
  <si>
    <t>032055</t>
  </si>
  <si>
    <t>032015</t>
  </si>
  <si>
    <t>013055</t>
  </si>
  <si>
    <t>013557</t>
  </si>
  <si>
    <t>013155</t>
  </si>
  <si>
    <t>013157</t>
  </si>
  <si>
    <t>013150</t>
  </si>
  <si>
    <t>013199</t>
  </si>
  <si>
    <t>013257</t>
  </si>
  <si>
    <t>013250</t>
  </si>
  <si>
    <t>013357</t>
  </si>
  <si>
    <t>013350</t>
  </si>
  <si>
    <t>013450</t>
  </si>
  <si>
    <t>014555</t>
  </si>
  <si>
    <t>014557</t>
  </si>
  <si>
    <t>014155</t>
  </si>
  <si>
    <t>014157</t>
  </si>
  <si>
    <t>014150</t>
  </si>
  <si>
    <t>014199</t>
  </si>
  <si>
    <t>014257</t>
  </si>
  <si>
    <t>014250</t>
  </si>
  <si>
    <t>014357</t>
  </si>
  <si>
    <t>014350</t>
  </si>
  <si>
    <t>014450</t>
  </si>
  <si>
    <t>013188</t>
  </si>
  <si>
    <t>013180</t>
  </si>
  <si>
    <t>013288</t>
  </si>
  <si>
    <t>013280</t>
  </si>
  <si>
    <t>013388</t>
  </si>
  <si>
    <t>013380</t>
  </si>
  <si>
    <t>013480</t>
  </si>
  <si>
    <t>014188</t>
  </si>
  <si>
    <t>014180</t>
  </si>
  <si>
    <t>014288</t>
  </si>
  <si>
    <t>014280</t>
  </si>
  <si>
    <t>014388</t>
  </si>
  <si>
    <t>014380</t>
  </si>
  <si>
    <t>014480</t>
  </si>
  <si>
    <t>013118</t>
  </si>
  <si>
    <t>013110</t>
  </si>
  <si>
    <t>013218</t>
  </si>
  <si>
    <t>013210</t>
  </si>
  <si>
    <t>013318</t>
  </si>
  <si>
    <t>013310</t>
  </si>
  <si>
    <t>013410</t>
  </si>
  <si>
    <t>014118</t>
  </si>
  <si>
    <t>014110</t>
  </si>
  <si>
    <t>014218</t>
  </si>
  <si>
    <t>014210</t>
  </si>
  <si>
    <t>014318</t>
  </si>
  <si>
    <t>014310</t>
  </si>
  <si>
    <t>014410</t>
  </si>
  <si>
    <t>032005</t>
  </si>
  <si>
    <t>032025</t>
  </si>
  <si>
    <t>032035</t>
  </si>
  <si>
    <t>032045</t>
  </si>
  <si>
    <t>032018</t>
  </si>
  <si>
    <t>032028</t>
  </si>
  <si>
    <t>032038</t>
  </si>
  <si>
    <t>032048</t>
  </si>
  <si>
    <t>032011</t>
  </si>
  <si>
    <t>032021</t>
  </si>
  <si>
    <t>032031</t>
  </si>
  <si>
    <t>032041</t>
  </si>
  <si>
    <t>032257</t>
  </si>
  <si>
    <t>032217</t>
  </si>
  <si>
    <t>032225</t>
  </si>
  <si>
    <t>032235</t>
  </si>
  <si>
    <t>032245</t>
  </si>
  <si>
    <t>032218</t>
  </si>
  <si>
    <t>032228</t>
  </si>
  <si>
    <t>032238</t>
  </si>
  <si>
    <t>032211</t>
  </si>
  <si>
    <t>032221</t>
  </si>
  <si>
    <t>032231</t>
  </si>
  <si>
    <t>035455</t>
  </si>
  <si>
    <t>035415</t>
  </si>
  <si>
    <t>035425</t>
  </si>
  <si>
    <t>035435</t>
  </si>
  <si>
    <t>035445</t>
  </si>
  <si>
    <t>035428</t>
  </si>
  <si>
    <t>035418</t>
  </si>
  <si>
    <t>035438</t>
  </si>
  <si>
    <t>035448</t>
  </si>
  <si>
    <t>035411</t>
  </si>
  <si>
    <t>035421</t>
  </si>
  <si>
    <t>035431</t>
  </si>
  <si>
    <t>035441</t>
  </si>
  <si>
    <t>032557</t>
  </si>
  <si>
    <t>035405</t>
  </si>
  <si>
    <t>032517</t>
  </si>
  <si>
    <t>032525</t>
  </si>
  <si>
    <t>032535</t>
  </si>
  <si>
    <t>032545</t>
  </si>
  <si>
    <t>032518</t>
  </si>
  <si>
    <t>032528</t>
  </si>
  <si>
    <t>032538</t>
  </si>
  <si>
    <t>032511</t>
  </si>
  <si>
    <t>032521</t>
  </si>
  <si>
    <t>032531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</si>
</sst>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0"/>
    <numFmt numFmtId="166" formatCode="0&quot;     &quot;"/>
    <numFmt numFmtId="167" formatCode="_-* #\ ##0.00_р_._-;\-* #\ ##0.00_р_._-;_-* &quot;-&quot;??_р_._-;_-@_-"/>
  </numFmts>
  <fonts count="38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color indexed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u/>
      <sz val="10"/>
      <color indexed="12"/>
      <name val="Arial Cyr"/>
      <charset val="204"/>
    </font>
    <font>
      <sz val="8"/>
      <name val="Arial"/>
      <family val="2"/>
    </font>
    <font>
      <b/>
      <sz val="11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u/>
      <sz val="10"/>
      <name val="Arial Cyr"/>
      <charset val="204"/>
    </font>
    <font>
      <b/>
      <u/>
      <sz val="14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</font>
    <font>
      <b/>
      <sz val="14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i/>
      <sz val="8"/>
      <name val="Arial Cyr"/>
      <family val="2"/>
      <charset val="204"/>
    </font>
    <font>
      <b/>
      <u/>
      <sz val="14"/>
      <color indexed="12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9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31" fillId="0" borderId="0"/>
    <xf numFmtId="0" fontId="10" fillId="0" borderId="0"/>
    <xf numFmtId="0" fontId="6" fillId="0" borderId="0"/>
    <xf numFmtId="0" fontId="10" fillId="0" borderId="0"/>
    <xf numFmtId="0" fontId="14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6" fillId="0" borderId="0"/>
    <xf numFmtId="0" fontId="20" fillId="0" borderId="0"/>
    <xf numFmtId="164" fontId="10" fillId="0" borderId="0" applyFont="0" applyFill="0" applyBorder="0" applyAlignment="0" applyProtection="0"/>
    <xf numFmtId="0" fontId="6" fillId="0" borderId="0"/>
  </cellStyleXfs>
  <cellXfs count="538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Fill="1"/>
    <xf numFmtId="0" fontId="5" fillId="0" borderId="0" xfId="0" applyFont="1" applyBorder="1"/>
    <xf numFmtId="0" fontId="2" fillId="0" borderId="0" xfId="0" applyFont="1" applyFill="1" applyBorder="1"/>
    <xf numFmtId="2" fontId="0" fillId="0" borderId="0" xfId="0" applyNumberFormat="1" applyBorder="1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7" fillId="0" borderId="0" xfId="0" applyFont="1"/>
    <xf numFmtId="2" fontId="3" fillId="0" borderId="1" xfId="0" applyNumberFormat="1" applyFont="1" applyBorder="1" applyAlignment="1">
      <alignment horizontal="centerContinuous" vertical="center" wrapText="1"/>
    </xf>
    <xf numFmtId="0" fontId="5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9" fillId="0" borderId="0" xfId="1" applyAlignment="1" applyProtection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top"/>
    </xf>
    <xf numFmtId="0" fontId="19" fillId="0" borderId="0" xfId="1" applyFont="1" applyAlignment="1" applyProtection="1"/>
    <xf numFmtId="2" fontId="0" fillId="0" borderId="0" xfId="0" applyNumberFormat="1" applyFill="1" applyBorder="1" applyAlignment="1">
      <alignment vertical="top"/>
    </xf>
    <xf numFmtId="2" fontId="0" fillId="0" borderId="0" xfId="0" applyNumberFormat="1" applyFill="1"/>
    <xf numFmtId="2" fontId="5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2" fillId="0" borderId="0" xfId="1" applyFont="1" applyAlignment="1" applyProtection="1"/>
    <xf numFmtId="0" fontId="23" fillId="0" borderId="0" xfId="1" applyFont="1" applyAlignment="1" applyProtection="1">
      <alignment vertical="center"/>
    </xf>
    <xf numFmtId="2" fontId="12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2" fontId="0" fillId="0" borderId="0" xfId="0" applyNumberFormat="1" applyFont="1" applyBorder="1"/>
    <xf numFmtId="0" fontId="7" fillId="0" borderId="0" xfId="0" applyFont="1" applyFill="1" applyAlignment="1">
      <alignment vertical="center"/>
    </xf>
    <xf numFmtId="0" fontId="0" fillId="0" borderId="0" xfId="0" applyAlignment="1"/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4" borderId="0" xfId="0" applyFill="1"/>
    <xf numFmtId="0" fontId="5" fillId="0" borderId="0" xfId="0" applyFont="1" applyAlignment="1"/>
    <xf numFmtId="0" fontId="16" fillId="0" borderId="0" xfId="0" applyFont="1"/>
    <xf numFmtId="0" fontId="3" fillId="0" borderId="0" xfId="0" applyFont="1" applyFill="1" applyBorder="1" applyAlignment="1">
      <alignment vertical="top" wrapText="1"/>
    </xf>
    <xf numFmtId="0" fontId="32" fillId="0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22" fillId="0" borderId="0" xfId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9" fillId="0" borderId="4" xfId="1" applyBorder="1" applyAlignment="1" applyProtection="1"/>
    <xf numFmtId="0" fontId="9" fillId="0" borderId="5" xfId="1" applyBorder="1" applyAlignment="1" applyProtection="1"/>
    <xf numFmtId="0" fontId="9" fillId="0" borderId="6" xfId="1" applyBorder="1" applyAlignment="1" applyProtection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9" fillId="0" borderId="4" xfId="1" applyFill="1" applyBorder="1" applyAlignment="1" applyProtection="1"/>
    <xf numFmtId="0" fontId="33" fillId="0" borderId="0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top" wrapText="1"/>
    </xf>
    <xf numFmtId="0" fontId="21" fillId="6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24" xfId="0" applyFont="1" applyBorder="1"/>
    <xf numFmtId="0" fontId="4" fillId="0" borderId="0" xfId="0" applyFont="1" applyFill="1"/>
    <xf numFmtId="0" fontId="30" fillId="0" borderId="0" xfId="0" applyFont="1" applyFill="1"/>
    <xf numFmtId="9" fontId="0" fillId="0" borderId="0" xfId="0" applyNumberFormat="1" applyFont="1"/>
    <xf numFmtId="9" fontId="0" fillId="0" borderId="0" xfId="0" applyNumberFormat="1"/>
    <xf numFmtId="2" fontId="0" fillId="0" borderId="0" xfId="0" applyNumberFormat="1"/>
    <xf numFmtId="49" fontId="21" fillId="0" borderId="0" xfId="0" applyNumberFormat="1" applyFont="1" applyAlignment="1">
      <alignment horizont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top" wrapText="1"/>
    </xf>
    <xf numFmtId="2" fontId="0" fillId="4" borderId="0" xfId="0" applyNumberFormat="1" applyFill="1" applyBorder="1" applyAlignment="1">
      <alignment vertical="top"/>
    </xf>
    <xf numFmtId="0" fontId="0" fillId="3" borderId="1" xfId="0" applyFont="1" applyFill="1" applyBorder="1" applyAlignment="1" applyProtection="1">
      <alignment horizontal="center" vertical="center"/>
    </xf>
    <xf numFmtId="2" fontId="2" fillId="0" borderId="0" xfId="0" applyNumberFormat="1" applyFont="1" applyBorder="1"/>
    <xf numFmtId="2" fontId="0" fillId="0" borderId="0" xfId="0" applyNumberFormat="1" applyFont="1"/>
    <xf numFmtId="2" fontId="22" fillId="0" borderId="0" xfId="1" applyNumberFormat="1" applyFont="1" applyAlignment="1" applyProtection="1"/>
    <xf numFmtId="2" fontId="7" fillId="0" borderId="0" xfId="0" applyNumberFormat="1" applyFont="1" applyBorder="1"/>
    <xf numFmtId="2" fontId="3" fillId="0" borderId="0" xfId="7" applyNumberFormat="1" applyFont="1" applyFill="1" applyBorder="1" applyAlignment="1" applyProtection="1">
      <alignment vertical="center"/>
      <protection hidden="1"/>
    </xf>
    <xf numFmtId="2" fontId="22" fillId="0" borderId="0" xfId="1" applyNumberFormat="1" applyFont="1" applyAlignment="1" applyProtection="1">
      <alignment wrapText="1"/>
    </xf>
    <xf numFmtId="2" fontId="7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5" fillId="0" borderId="0" xfId="0" applyNumberFormat="1" applyFont="1" applyFill="1"/>
    <xf numFmtId="2" fontId="6" fillId="0" borderId="0" xfId="0" applyNumberFormat="1" applyFont="1" applyBorder="1" applyAlignment="1">
      <alignment wrapText="1"/>
    </xf>
    <xf numFmtId="2" fontId="18" fillId="2" borderId="0" xfId="0" applyNumberFormat="1" applyFont="1" applyFill="1" applyBorder="1" applyAlignment="1"/>
    <xf numFmtId="2" fontId="5" fillId="0" borderId="0" xfId="0" applyNumberFormat="1" applyFont="1" applyAlignment="1">
      <alignment wrapText="1"/>
    </xf>
    <xf numFmtId="2" fontId="2" fillId="0" borderId="0" xfId="0" applyNumberFormat="1" applyFont="1" applyFill="1"/>
    <xf numFmtId="2" fontId="2" fillId="0" borderId="0" xfId="0" applyNumberFormat="1" applyFont="1"/>
    <xf numFmtId="2" fontId="2" fillId="0" borderId="0" xfId="0" applyNumberFormat="1" applyFont="1" applyFill="1" applyBorder="1"/>
    <xf numFmtId="0" fontId="0" fillId="0" borderId="0" xfId="0" applyProtection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2" fontId="2" fillId="0" borderId="1" xfId="6" applyNumberFormat="1" applyFont="1" applyFill="1" applyBorder="1"/>
    <xf numFmtId="4" fontId="0" fillId="0" borderId="1" xfId="0" applyNumberFormat="1" applyFont="1" applyFill="1" applyBorder="1" applyAlignment="1" applyProtection="1">
      <alignment vertical="center"/>
      <protection hidden="1"/>
    </xf>
    <xf numFmtId="2" fontId="2" fillId="3" borderId="1" xfId="6" applyNumberFormat="1" applyFont="1" applyFill="1" applyBorder="1"/>
    <xf numFmtId="4" fontId="0" fillId="3" borderId="1" xfId="0" applyNumberFormat="1" applyFont="1" applyFill="1" applyBorder="1" applyAlignment="1" applyProtection="1">
      <alignment vertical="center"/>
      <protection hidden="1"/>
    </xf>
    <xf numFmtId="2" fontId="0" fillId="0" borderId="1" xfId="0" applyNumberFormat="1" applyFont="1" applyFill="1" applyBorder="1" applyAlignment="1">
      <alignment horizontal="right" vertical="center"/>
    </xf>
    <xf numFmtId="2" fontId="0" fillId="3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2" fontId="0" fillId="0" borderId="1" xfId="6" applyNumberFormat="1" applyFont="1" applyFill="1" applyBorder="1"/>
    <xf numFmtId="2" fontId="0" fillId="3" borderId="1" xfId="6" applyNumberFormat="1" applyFont="1" applyFill="1" applyBorder="1"/>
    <xf numFmtId="0" fontId="0" fillId="4" borderId="3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center" vertical="center"/>
    </xf>
    <xf numFmtId="2" fontId="0" fillId="0" borderId="1" xfId="6" applyNumberFormat="1" applyFont="1" applyFill="1" applyBorder="1" applyProtection="1"/>
    <xf numFmtId="0" fontId="0" fillId="3" borderId="1" xfId="0" applyFont="1" applyFill="1" applyBorder="1" applyAlignment="1" applyProtection="1">
      <alignment vertical="center" wrapText="1"/>
    </xf>
    <xf numFmtId="2" fontId="0" fillId="3" borderId="1" xfId="6" applyNumberFormat="1" applyFont="1" applyFill="1" applyBorder="1" applyProtection="1"/>
    <xf numFmtId="4" fontId="0" fillId="3" borderId="1" xfId="0" applyNumberFormat="1" applyFill="1" applyBorder="1" applyAlignment="1" applyProtection="1">
      <alignment vertical="center"/>
      <protection hidden="1"/>
    </xf>
    <xf numFmtId="0" fontId="0" fillId="0" borderId="1" xfId="0" applyFont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3" borderId="1" xfId="0" applyFill="1" applyBorder="1" applyAlignment="1" applyProtection="1">
      <alignment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2" fontId="4" fillId="0" borderId="1" xfId="6" applyNumberFormat="1" applyFont="1" applyFill="1" applyBorder="1" applyProtection="1"/>
    <xf numFmtId="2" fontId="4" fillId="3" borderId="1" xfId="6" applyNumberFormat="1" applyFont="1" applyFill="1" applyBorder="1" applyProtection="1"/>
    <xf numFmtId="43" fontId="0" fillId="0" borderId="1" xfId="10" applyFont="1" applyFill="1" applyBorder="1" applyProtection="1"/>
    <xf numFmtId="43" fontId="0" fillId="3" borderId="1" xfId="10" applyFont="1" applyFill="1" applyBorder="1" applyProtection="1"/>
    <xf numFmtId="2" fontId="2" fillId="0" borderId="1" xfId="6" applyNumberFormat="1" applyFont="1" applyFill="1" applyBorder="1" applyProtection="1"/>
    <xf numFmtId="2" fontId="2" fillId="3" borderId="1" xfId="6" applyNumberFormat="1" applyFont="1" applyFill="1" applyBorder="1" applyProtection="1"/>
    <xf numFmtId="0" fontId="2" fillId="0" borderId="25" xfId="2" applyFont="1" applyBorder="1" applyAlignment="1">
      <alignment horizontal="left" vertical="center"/>
    </xf>
    <xf numFmtId="3" fontId="34" fillId="0" borderId="0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43" fontId="4" fillId="0" borderId="1" xfId="10" applyFont="1" applyFill="1" applyBorder="1" applyProtection="1"/>
    <xf numFmtId="43" fontId="4" fillId="3" borderId="1" xfId="10" applyFont="1" applyFill="1" applyBorder="1" applyProtection="1"/>
    <xf numFmtId="0" fontId="0" fillId="0" borderId="1" xfId="0" applyBorder="1"/>
    <xf numFmtId="0" fontId="0" fillId="4" borderId="1" xfId="0" applyFont="1" applyFill="1" applyBorder="1" applyAlignment="1" applyProtection="1">
      <alignment vertical="top" wrapText="1"/>
    </xf>
    <xf numFmtId="0" fontId="0" fillId="4" borderId="1" xfId="0" applyFill="1" applyBorder="1" applyAlignment="1" applyProtection="1">
      <alignment vertical="top" wrapText="1"/>
    </xf>
    <xf numFmtId="2" fontId="4" fillId="0" borderId="0" xfId="6" applyNumberFormat="1" applyFont="1" applyFill="1" applyBorder="1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9" fillId="0" borderId="0" xfId="1" applyFont="1" applyBorder="1" applyAlignment="1" applyProtection="1">
      <alignment horizontal="center" vertical="center" wrapText="1"/>
    </xf>
    <xf numFmtId="3" fontId="34" fillId="0" borderId="0" xfId="13" applyNumberFormat="1" applyFont="1" applyFill="1" applyBorder="1" applyAlignment="1"/>
    <xf numFmtId="3" fontId="34" fillId="0" borderId="0" xfId="13" applyNumberFormat="1" applyFont="1" applyFill="1" applyBorder="1" applyAlignment="1">
      <alignment horizontal="center"/>
    </xf>
    <xf numFmtId="165" fontId="5" fillId="0" borderId="0" xfId="0" applyNumberFormat="1" applyFont="1"/>
    <xf numFmtId="3" fontId="35" fillId="0" borderId="0" xfId="13" applyNumberFormat="1" applyFont="1" applyFill="1" applyBorder="1" applyAlignment="1">
      <alignment horizontal="center"/>
    </xf>
    <xf numFmtId="3" fontId="36" fillId="0" borderId="0" xfId="13" applyNumberFormat="1" applyFont="1" applyFill="1" applyBorder="1" applyAlignment="1"/>
    <xf numFmtId="2" fontId="3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9" fillId="0" borderId="0" xfId="1" applyFont="1" applyBorder="1" applyAlignment="1" applyProtection="1">
      <alignment horizontal="center" vertical="center" wrapText="1"/>
    </xf>
    <xf numFmtId="2" fontId="0" fillId="0" borderId="1" xfId="6" applyNumberFormat="1" applyFont="1" applyFill="1" applyBorder="1" applyAlignment="1" applyProtection="1">
      <alignment horizontal="right"/>
    </xf>
    <xf numFmtId="2" fontId="0" fillId="3" borderId="1" xfId="6" applyNumberFormat="1" applyFont="1" applyFill="1" applyBorder="1" applyAlignment="1" applyProtection="1">
      <alignment horizontal="right"/>
    </xf>
    <xf numFmtId="0" fontId="22" fillId="0" borderId="0" xfId="1" applyFont="1" applyBorder="1" applyAlignment="1" applyProtection="1">
      <alignment horizontal="right" vertical="center" wrapText="1"/>
    </xf>
    <xf numFmtId="0" fontId="6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wrapText="1"/>
    </xf>
    <xf numFmtId="2" fontId="0" fillId="0" borderId="0" xfId="0" applyNumberFormat="1" applyBorder="1" applyAlignment="1">
      <alignment horizontal="right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 applyProtection="1">
      <alignment horizontal="right" vertical="center"/>
      <protection hidden="1"/>
    </xf>
    <xf numFmtId="4" fontId="0" fillId="3" borderId="1" xfId="0" applyNumberFormat="1" applyFont="1" applyFill="1" applyBorder="1" applyAlignment="1" applyProtection="1">
      <alignment horizontal="right" vertical="center"/>
      <protection hidden="1"/>
    </xf>
    <xf numFmtId="0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3" borderId="1" xfId="0" applyNumberFormat="1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2" fontId="0" fillId="0" borderId="1" xfId="6" applyNumberFormat="1" applyFont="1" applyFill="1" applyBorder="1" applyAlignment="1">
      <alignment horizontal="right"/>
    </xf>
    <xf numFmtId="2" fontId="0" fillId="3" borderId="1" xfId="6" applyNumberFormat="1" applyFont="1" applyFill="1" applyBorder="1" applyAlignment="1">
      <alignment horizontal="right"/>
    </xf>
    <xf numFmtId="2" fontId="2" fillId="0" borderId="1" xfId="6" applyNumberFormat="1" applyFont="1" applyFill="1" applyBorder="1" applyAlignment="1">
      <alignment horizontal="right"/>
    </xf>
    <xf numFmtId="2" fontId="2" fillId="3" borderId="1" xfId="6" applyNumberFormat="1" applyFont="1" applyFill="1" applyBorder="1" applyAlignment="1">
      <alignment horizontal="right"/>
    </xf>
    <xf numFmtId="0" fontId="0" fillId="7" borderId="1" xfId="0" applyFill="1" applyBorder="1" applyAlignment="1">
      <alignment horizontal="right" wrapText="1"/>
    </xf>
    <xf numFmtId="4" fontId="0" fillId="3" borderId="1" xfId="0" applyNumberFormat="1" applyFill="1" applyBorder="1" applyAlignment="1" applyProtection="1">
      <alignment horizontal="right" vertical="center"/>
      <protection hidden="1"/>
    </xf>
    <xf numFmtId="4" fontId="0" fillId="0" borderId="1" xfId="0" applyNumberFormat="1" applyFill="1" applyBorder="1" applyAlignment="1" applyProtection="1">
      <alignment horizontal="right" vertical="center"/>
      <protection hidden="1"/>
    </xf>
    <xf numFmtId="49" fontId="0" fillId="0" borderId="1" xfId="0" applyNumberFormat="1" applyFill="1" applyBorder="1" applyAlignment="1" applyProtection="1">
      <alignment horizontal="right" vertical="center"/>
      <protection hidden="1"/>
    </xf>
    <xf numFmtId="49" fontId="0" fillId="3" borderId="1" xfId="0" applyNumberFormat="1" applyFill="1" applyBorder="1" applyAlignment="1" applyProtection="1">
      <alignment horizontal="right" vertical="center"/>
      <protection hidden="1"/>
    </xf>
    <xf numFmtId="2" fontId="8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/>
    </xf>
    <xf numFmtId="0" fontId="0" fillId="3" borderId="1" xfId="0" applyFill="1" applyBorder="1" applyAlignment="1" applyProtection="1">
      <alignment horizontal="right" vertical="center" wrapText="1"/>
    </xf>
    <xf numFmtId="49" fontId="0" fillId="3" borderId="1" xfId="0" applyNumberFormat="1" applyFill="1" applyBorder="1" applyAlignment="1" applyProtection="1">
      <alignment horizontal="right" vertical="center" wrapText="1"/>
    </xf>
    <xf numFmtId="2" fontId="0" fillId="0" borderId="0" xfId="0" applyNumberFormat="1" applyAlignment="1">
      <alignment horizontal="right"/>
    </xf>
    <xf numFmtId="0" fontId="0" fillId="4" borderId="1" xfId="0" applyFill="1" applyBorder="1" applyAlignment="1" applyProtection="1">
      <alignment horizontal="right" vertical="top" wrapText="1"/>
    </xf>
    <xf numFmtId="49" fontId="0" fillId="4" borderId="1" xfId="0" applyNumberFormat="1" applyFill="1" applyBorder="1" applyAlignment="1" applyProtection="1">
      <alignment horizontal="righ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0" fontId="0" fillId="3" borderId="1" xfId="0" applyFont="1" applyFill="1" applyBorder="1" applyAlignment="1">
      <alignment horizontal="right" vertical="top" wrapText="1"/>
    </xf>
    <xf numFmtId="0" fontId="0" fillId="3" borderId="1" xfId="0" applyFont="1" applyFill="1" applyBorder="1" applyAlignment="1" applyProtection="1">
      <alignment horizontal="right" vertical="center" wrapText="1"/>
    </xf>
    <xf numFmtId="0" fontId="0" fillId="4" borderId="1" xfId="0" applyFont="1" applyFill="1" applyBorder="1" applyAlignment="1" applyProtection="1">
      <alignment horizontal="right" vertical="top" wrapText="1"/>
    </xf>
    <xf numFmtId="0" fontId="0" fillId="0" borderId="1" xfId="0" applyFon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center" vertical="top" wrapText="1"/>
    </xf>
    <xf numFmtId="0" fontId="0" fillId="0" borderId="1" xfId="0" applyFont="1" applyFill="1" applyBorder="1" applyAlignment="1" applyProtection="1">
      <alignment vertical="top" wrapText="1"/>
    </xf>
    <xf numFmtId="0" fontId="0" fillId="3" borderId="1" xfId="0" applyFont="1" applyFill="1" applyBorder="1" applyAlignment="1" applyProtection="1">
      <alignment vertical="top" wrapText="1"/>
    </xf>
    <xf numFmtId="0" fontId="0" fillId="3" borderId="1" xfId="0" applyFont="1" applyFill="1" applyBorder="1" applyAlignment="1" applyProtection="1">
      <alignment horizontal="center" vertical="top" wrapText="1"/>
    </xf>
    <xf numFmtId="0" fontId="0" fillId="3" borderId="1" xfId="0" applyFont="1" applyFill="1" applyBorder="1" applyAlignment="1">
      <alignment horizontal="right" wrapText="1"/>
    </xf>
    <xf numFmtId="49" fontId="0" fillId="0" borderId="1" xfId="0" applyNumberFormat="1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right" wrapText="1"/>
    </xf>
    <xf numFmtId="49" fontId="0" fillId="3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right" vertical="top" wrapText="1"/>
    </xf>
    <xf numFmtId="49" fontId="0" fillId="3" borderId="1" xfId="0" applyNumberFormat="1" applyFill="1" applyBorder="1" applyAlignment="1">
      <alignment horizontal="right" vertical="top" wrapText="1"/>
    </xf>
    <xf numFmtId="49" fontId="0" fillId="0" borderId="1" xfId="0" applyNumberFormat="1" applyFont="1" applyFill="1" applyBorder="1" applyAlignment="1">
      <alignment horizontal="right" vertical="top" wrapText="1"/>
    </xf>
    <xf numFmtId="49" fontId="0" fillId="3" borderId="1" xfId="0" applyNumberFormat="1" applyFont="1" applyFill="1" applyBorder="1" applyAlignment="1">
      <alignment horizontal="right" vertical="top" wrapText="1"/>
    </xf>
    <xf numFmtId="49" fontId="0" fillId="0" borderId="1" xfId="6" applyNumberFormat="1" applyFont="1" applyFill="1" applyBorder="1" applyAlignment="1" applyProtection="1">
      <alignment horizontal="right"/>
    </xf>
    <xf numFmtId="49" fontId="0" fillId="3" borderId="1" xfId="6" applyNumberFormat="1" applyFont="1" applyFill="1" applyBorder="1" applyAlignment="1" applyProtection="1">
      <alignment horizontal="right"/>
    </xf>
    <xf numFmtId="0" fontId="2" fillId="0" borderId="25" xfId="2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right" vertical="top" wrapText="1"/>
    </xf>
    <xf numFmtId="0" fontId="0" fillId="3" borderId="1" xfId="0" applyFont="1" applyFill="1" applyBorder="1" applyAlignment="1" applyProtection="1">
      <alignment horizontal="right" vertical="top" wrapText="1"/>
    </xf>
    <xf numFmtId="0" fontId="0" fillId="0" borderId="1" xfId="0" applyFont="1" applyFill="1" applyBorder="1" applyAlignment="1" applyProtection="1">
      <alignment horizontal="right" vertical="top" wrapText="1"/>
    </xf>
    <xf numFmtId="0" fontId="0" fillId="3" borderId="1" xfId="0" applyFill="1" applyBorder="1" applyAlignment="1" applyProtection="1">
      <alignment horizontal="right" vertical="top" wrapText="1"/>
    </xf>
    <xf numFmtId="0" fontId="0" fillId="3" borderId="1" xfId="0" applyFont="1" applyFill="1" applyBorder="1" applyAlignment="1" applyProtection="1">
      <alignment horizontal="right" wrapText="1"/>
    </xf>
    <xf numFmtId="0" fontId="0" fillId="0" borderId="1" xfId="0" applyFont="1" applyFill="1" applyBorder="1" applyAlignment="1" applyProtection="1">
      <alignment horizontal="right" wrapText="1"/>
    </xf>
    <xf numFmtId="0" fontId="0" fillId="0" borderId="1" xfId="0" applyFont="1" applyBorder="1" applyAlignment="1" applyProtection="1">
      <alignment horizontal="center" vertical="top" wrapText="1"/>
    </xf>
    <xf numFmtId="2" fontId="3" fillId="0" borderId="1" xfId="0" applyNumberFormat="1" applyFont="1" applyBorder="1" applyAlignment="1" applyProtection="1">
      <alignment horizontal="centerContinuous" vertical="center" wrapText="1"/>
    </xf>
    <xf numFmtId="0" fontId="5" fillId="0" borderId="0" xfId="0" applyFont="1" applyAlignment="1">
      <alignment horizontal="center" vertical="center"/>
    </xf>
    <xf numFmtId="1" fontId="0" fillId="0" borderId="1" xfId="6" applyNumberFormat="1" applyFont="1" applyFill="1" applyBorder="1" applyAlignment="1" applyProtection="1">
      <alignment horizontal="right"/>
    </xf>
    <xf numFmtId="1" fontId="0" fillId="3" borderId="1" xfId="6" applyNumberFormat="1" applyFont="1" applyFill="1" applyBorder="1" applyAlignment="1" applyProtection="1">
      <alignment horizontal="right"/>
    </xf>
    <xf numFmtId="1" fontId="2" fillId="0" borderId="1" xfId="6" applyNumberFormat="1" applyFont="1" applyFill="1" applyBorder="1" applyAlignment="1" applyProtection="1">
      <alignment horizontal="right"/>
    </xf>
    <xf numFmtId="4" fontId="2" fillId="0" borderId="25" xfId="2" applyNumberFormat="1" applyFont="1" applyBorder="1" applyAlignment="1">
      <alignment horizontal="right" vertical="center"/>
    </xf>
    <xf numFmtId="2" fontId="2" fillId="0" borderId="25" xfId="2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25" xfId="2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2" xfId="0" applyFont="1" applyBorder="1" applyAlignment="1" applyProtection="1">
      <alignment horizontal="center"/>
    </xf>
    <xf numFmtId="0" fontId="0" fillId="0" borderId="0" xfId="0" applyNumberForma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1" xfId="6" applyNumberFormat="1" applyFont="1" applyFill="1" applyBorder="1" applyAlignment="1" applyProtection="1">
      <alignment horizontal="center"/>
    </xf>
    <xf numFmtId="0" fontId="0" fillId="3" borderId="1" xfId="6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 applyProtection="1">
      <alignment horizontal="center" vertical="top" wrapText="1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18" xfId="0" applyFill="1" applyBorder="1" applyAlignment="1">
      <alignment vertical="top" wrapText="1"/>
    </xf>
    <xf numFmtId="0" fontId="0" fillId="3" borderId="18" xfId="0" applyFill="1" applyBorder="1" applyAlignment="1">
      <alignment vertical="top" wrapText="1"/>
    </xf>
    <xf numFmtId="0" fontId="0" fillId="0" borderId="1" xfId="0" applyBorder="1" applyAlignment="1">
      <alignment horizontal="center"/>
    </xf>
    <xf numFmtId="165" fontId="4" fillId="0" borderId="0" xfId="0" applyNumberFormat="1" applyFont="1" applyProtection="1"/>
    <xf numFmtId="0" fontId="4" fillId="0" borderId="0" xfId="0" applyFont="1" applyProtection="1"/>
    <xf numFmtId="0" fontId="0" fillId="0" borderId="1" xfId="0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4" fontId="34" fillId="4" borderId="0" xfId="13" applyNumberFormat="1" applyFont="1" applyFill="1" applyBorder="1" applyAlignment="1">
      <alignment horizontal="center"/>
    </xf>
    <xf numFmtId="3" fontId="35" fillId="0" borderId="0" xfId="13" applyNumberFormat="1" applyFont="1" applyFill="1" applyAlignment="1">
      <alignment horizontal="center"/>
    </xf>
    <xf numFmtId="4" fontId="35" fillId="0" borderId="0" xfId="13" applyNumberFormat="1" applyFont="1" applyFill="1" applyBorder="1" applyAlignment="1">
      <alignment horizontal="center"/>
    </xf>
    <xf numFmtId="3" fontId="35" fillId="0" borderId="0" xfId="13" applyNumberFormat="1" applyFont="1" applyFill="1" applyBorder="1" applyAlignment="1"/>
    <xf numFmtId="0" fontId="9" fillId="0" borderId="6" xfId="1" applyBorder="1" applyAlignment="1" applyProtection="1"/>
    <xf numFmtId="0" fontId="9" fillId="0" borderId="7" xfId="1" applyBorder="1" applyAlignment="1" applyProtection="1"/>
    <xf numFmtId="0" fontId="19" fillId="0" borderId="0" xfId="1" applyFont="1" applyAlignment="1" applyProtection="1">
      <alignment horizontal="center"/>
    </xf>
    <xf numFmtId="0" fontId="6" fillId="0" borderId="23" xfId="0" applyNumberFormat="1" applyFont="1" applyBorder="1" applyAlignment="1">
      <alignment horizontal="center" vertical="center" wrapText="1"/>
    </xf>
    <xf numFmtId="0" fontId="9" fillId="0" borderId="0" xfId="1" applyBorder="1" applyAlignment="1" applyProtection="1">
      <alignment horizontal="left"/>
    </xf>
    <xf numFmtId="0" fontId="9" fillId="0" borderId="8" xfId="1" applyBorder="1" applyAlignment="1" applyProtection="1">
      <alignment horizontal="left"/>
    </xf>
    <xf numFmtId="0" fontId="9" fillId="0" borderId="8" xfId="1" applyBorder="1" applyAlignment="1" applyProtection="1"/>
    <xf numFmtId="0" fontId="9" fillId="0" borderId="0" xfId="1" applyBorder="1" applyAlignment="1" applyProtection="1"/>
    <xf numFmtId="0" fontId="21" fillId="12" borderId="12" xfId="0" applyFont="1" applyFill="1" applyBorder="1" applyAlignment="1">
      <alignment horizontal="center" vertical="center"/>
    </xf>
    <xf numFmtId="0" fontId="9" fillId="0" borderId="6" xfId="1" applyBorder="1" applyAlignment="1" applyProtection="1">
      <alignment horizontal="left"/>
    </xf>
    <xf numFmtId="0" fontId="9" fillId="0" borderId="10" xfId="1" applyBorder="1" applyAlignment="1" applyProtection="1"/>
    <xf numFmtId="0" fontId="9" fillId="0" borderId="0" xfId="1" applyBorder="1" applyAlignment="1" applyProtection="1">
      <alignment horizontal="center" vertical="center"/>
    </xf>
    <xf numFmtId="0" fontId="9" fillId="0" borderId="10" xfId="1" applyBorder="1" applyAlignment="1" applyProtection="1">
      <alignment horizontal="left"/>
    </xf>
    <xf numFmtId="0" fontId="9" fillId="0" borderId="10" xfId="1" applyBorder="1" applyAlignment="1" applyProtection="1">
      <alignment horizontal="center" vertical="center"/>
    </xf>
    <xf numFmtId="0" fontId="9" fillId="0" borderId="8" xfId="1" applyBorder="1" applyAlignment="1" applyProtection="1">
      <alignment horizontal="center" vertical="center"/>
    </xf>
    <xf numFmtId="0" fontId="9" fillId="0" borderId="6" xfId="1" applyBorder="1" applyAlignment="1" applyProtection="1">
      <alignment horizontal="left" wrapText="1"/>
    </xf>
    <xf numFmtId="0" fontId="9" fillId="0" borderId="14" xfId="1" applyBorder="1" applyAlignment="1" applyProtection="1"/>
    <xf numFmtId="0" fontId="9" fillId="0" borderId="6" xfId="1" applyBorder="1" applyAlignment="1" applyProtection="1"/>
    <xf numFmtId="0" fontId="9" fillId="0" borderId="14" xfId="1" applyBorder="1" applyAlignment="1" applyProtection="1">
      <alignment horizontal="left"/>
    </xf>
    <xf numFmtId="0" fontId="21" fillId="13" borderId="12" xfId="0" applyFont="1" applyFill="1" applyBorder="1" applyAlignment="1">
      <alignment vertical="center"/>
    </xf>
    <xf numFmtId="0" fontId="9" fillId="0" borderId="16" xfId="1" applyBorder="1" applyAlignment="1" applyProtection="1"/>
    <xf numFmtId="0" fontId="9" fillId="0" borderId="7" xfId="1" applyBorder="1" applyAlignment="1" applyProtection="1">
      <alignment horizontal="left"/>
    </xf>
    <xf numFmtId="0" fontId="21" fillId="10" borderId="12" xfId="0" applyFont="1" applyFill="1" applyBorder="1" applyAlignment="1">
      <alignment vertical="center"/>
    </xf>
    <xf numFmtId="0" fontId="21" fillId="10" borderId="17" xfId="0" applyFont="1" applyFill="1" applyBorder="1" applyAlignment="1">
      <alignment vertical="center"/>
    </xf>
    <xf numFmtId="0" fontId="21" fillId="10" borderId="14" xfId="0" applyFont="1" applyFill="1" applyBorder="1" applyAlignment="1">
      <alignment horizontal="center" vertical="center"/>
    </xf>
    <xf numFmtId="0" fontId="9" fillId="0" borderId="14" xfId="1" applyBorder="1" applyAlignment="1" applyProtection="1">
      <alignment horizontal="left" vertical="center"/>
    </xf>
    <xf numFmtId="0" fontId="9" fillId="0" borderId="6" xfId="1" applyBorder="1" applyAlignment="1" applyProtection="1">
      <alignment horizontal="left" vertical="center"/>
    </xf>
    <xf numFmtId="0" fontId="9" fillId="0" borderId="7" xfId="1" applyBorder="1" applyAlignment="1" applyProtection="1">
      <alignment horizontal="left" vertical="center"/>
    </xf>
    <xf numFmtId="0" fontId="9" fillId="0" borderId="6" xfId="1" applyBorder="1" applyAlignment="1" applyProtection="1">
      <alignment horizontal="center" vertical="center"/>
    </xf>
    <xf numFmtId="0" fontId="9" fillId="0" borderId="7" xfId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66" fontId="2" fillId="0" borderId="25" xfId="2" applyNumberFormat="1" applyFont="1" applyBorder="1" applyAlignment="1">
      <alignment horizontal="center" vertical="center"/>
    </xf>
    <xf numFmtId="0" fontId="2" fillId="0" borderId="25" xfId="2" applyFont="1" applyBorder="1" applyAlignment="1">
      <alignment horizontal="left" vertical="center" wrapText="1"/>
    </xf>
    <xf numFmtId="0" fontId="9" fillId="0" borderId="0" xfId="1" applyBorder="1" applyAlignment="1" applyProtection="1">
      <alignment horizontal="left" vertical="center"/>
    </xf>
    <xf numFmtId="0" fontId="21" fillId="15" borderId="11" xfId="0" applyFont="1" applyFill="1" applyBorder="1" applyAlignment="1">
      <alignment horizontal="center" vertical="center"/>
    </xf>
    <xf numFmtId="0" fontId="9" fillId="0" borderId="31" xfId="1" applyBorder="1" applyAlignment="1" applyProtection="1">
      <alignment horizontal="left" vertical="center"/>
    </xf>
    <xf numFmtId="0" fontId="9" fillId="0" borderId="4" xfId="1" applyBorder="1" applyAlignment="1" applyProtection="1">
      <alignment horizontal="left" vertical="center"/>
    </xf>
    <xf numFmtId="0" fontId="9" fillId="0" borderId="5" xfId="1" applyBorder="1" applyAlignment="1" applyProtection="1">
      <alignment horizontal="left" vertical="center"/>
    </xf>
    <xf numFmtId="0" fontId="0" fillId="0" borderId="14" xfId="0" applyBorder="1"/>
    <xf numFmtId="0" fontId="0" fillId="0" borderId="16" xfId="0" applyBorder="1"/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2" fillId="0" borderId="6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23" fillId="0" borderId="0" xfId="1" applyFont="1" applyBorder="1" applyAlignment="1" applyProtection="1">
      <alignment vertical="center"/>
    </xf>
    <xf numFmtId="0" fontId="0" fillId="4" borderId="23" xfId="0" applyFill="1" applyBorder="1" applyAlignment="1" applyProtection="1">
      <alignment vertical="top" wrapText="1"/>
    </xf>
    <xf numFmtId="0" fontId="0" fillId="0" borderId="23" xfId="0" applyFont="1" applyFill="1" applyBorder="1" applyAlignment="1" applyProtection="1">
      <alignment horizontal="center" vertical="center"/>
    </xf>
    <xf numFmtId="2" fontId="20" fillId="0" borderId="23" xfId="2" applyNumberFormat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4" fontId="0" fillId="0" borderId="23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>
      <alignment vertical="center" wrapText="1"/>
    </xf>
    <xf numFmtId="0" fontId="0" fillId="0" borderId="23" xfId="0" applyFill="1" applyBorder="1" applyAlignment="1">
      <alignment vertical="top" wrapText="1"/>
    </xf>
    <xf numFmtId="0" fontId="0" fillId="0" borderId="23" xfId="0" applyFont="1" applyBorder="1" applyAlignment="1">
      <alignment horizontal="center" vertical="top" wrapText="1"/>
    </xf>
    <xf numFmtId="2" fontId="0" fillId="0" borderId="23" xfId="6" applyNumberFormat="1" applyFont="1" applyFill="1" applyBorder="1" applyProtection="1"/>
    <xf numFmtId="0" fontId="0" fillId="0" borderId="23" xfId="0" applyFill="1" applyBorder="1" applyAlignment="1">
      <alignment horizontal="center" vertical="top" wrapText="1"/>
    </xf>
    <xf numFmtId="0" fontId="0" fillId="0" borderId="22" xfId="0" applyFill="1" applyBorder="1" applyAlignment="1">
      <alignment vertical="top" wrapText="1"/>
    </xf>
    <xf numFmtId="0" fontId="0" fillId="0" borderId="22" xfId="0" applyFont="1" applyBorder="1" applyAlignment="1">
      <alignment horizontal="center" vertical="top" wrapText="1"/>
    </xf>
    <xf numFmtId="4" fontId="2" fillId="0" borderId="33" xfId="2" applyNumberFormat="1" applyFont="1" applyBorder="1" applyAlignment="1">
      <alignment horizontal="right" vertical="center"/>
    </xf>
    <xf numFmtId="2" fontId="0" fillId="0" borderId="22" xfId="6" applyNumberFormat="1" applyFont="1" applyFill="1" applyBorder="1" applyProtection="1"/>
    <xf numFmtId="0" fontId="0" fillId="0" borderId="22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0" fillId="3" borderId="22" xfId="0" applyFill="1" applyBorder="1" applyAlignment="1">
      <alignment vertical="top" wrapText="1"/>
    </xf>
    <xf numFmtId="0" fontId="0" fillId="3" borderId="22" xfId="0" applyFont="1" applyFill="1" applyBorder="1" applyAlignment="1">
      <alignment horizontal="center" vertical="top" wrapText="1"/>
    </xf>
    <xf numFmtId="2" fontId="0" fillId="3" borderId="22" xfId="6" applyNumberFormat="1" applyFont="1" applyFill="1" applyBorder="1" applyProtection="1"/>
    <xf numFmtId="0" fontId="0" fillId="0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top" wrapText="1"/>
    </xf>
    <xf numFmtId="2" fontId="3" fillId="0" borderId="22" xfId="0" applyNumberFormat="1" applyFont="1" applyBorder="1" applyAlignment="1">
      <alignment horizontal="centerContinuous" vertical="center" wrapText="1"/>
    </xf>
    <xf numFmtId="4" fontId="2" fillId="16" borderId="34" xfId="9" applyNumberFormat="1" applyFont="1" applyFill="1" applyBorder="1" applyAlignment="1" applyProtection="1">
      <alignment horizontal="right"/>
      <protection hidden="1"/>
    </xf>
    <xf numFmtId="4" fontId="2" fillId="2" borderId="35" xfId="0" applyNumberFormat="1" applyFont="1" applyFill="1" applyBorder="1" applyAlignment="1" applyProtection="1">
      <alignment horizontal="right"/>
      <protection hidden="1"/>
    </xf>
    <xf numFmtId="4" fontId="2" fillId="2" borderId="34" xfId="0" applyNumberFormat="1" applyFont="1" applyFill="1" applyBorder="1" applyAlignment="1" applyProtection="1">
      <alignment horizontal="right"/>
      <protection hidden="1"/>
    </xf>
    <xf numFmtId="4" fontId="2" fillId="2" borderId="34" xfId="18" applyNumberFormat="1" applyFont="1" applyFill="1" applyBorder="1" applyAlignment="1" applyProtection="1">
      <alignment horizontal="right"/>
      <protection hidden="1"/>
    </xf>
    <xf numFmtId="2" fontId="2" fillId="0" borderId="33" xfId="2" applyNumberFormat="1" applyFont="1" applyBorder="1" applyAlignment="1">
      <alignment horizontal="right" vertical="center"/>
    </xf>
    <xf numFmtId="2" fontId="0" fillId="0" borderId="22" xfId="6" applyNumberFormat="1" applyFont="1" applyFill="1" applyBorder="1" applyAlignment="1" applyProtection="1">
      <alignment horizontal="right"/>
    </xf>
    <xf numFmtId="49" fontId="2" fillId="3" borderId="1" xfId="6" applyNumberFormat="1" applyFont="1" applyFill="1" applyBorder="1" applyAlignment="1" applyProtection="1">
      <alignment horizontal="right"/>
    </xf>
    <xf numFmtId="4" fontId="2" fillId="2" borderId="36" xfId="18" applyNumberFormat="1" applyFont="1" applyFill="1" applyBorder="1" applyAlignment="1" applyProtection="1">
      <alignment horizontal="right"/>
      <protection hidden="1"/>
    </xf>
    <xf numFmtId="49" fontId="2" fillId="0" borderId="1" xfId="6" applyNumberFormat="1" applyFont="1" applyFill="1" applyBorder="1" applyAlignment="1" applyProtection="1">
      <alignment horizontal="right"/>
    </xf>
    <xf numFmtId="0" fontId="0" fillId="0" borderId="0" xfId="0" applyFont="1" applyAlignment="1">
      <alignment horizontal="left"/>
    </xf>
    <xf numFmtId="2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2" fillId="0" borderId="37" xfId="2" applyFont="1" applyBorder="1" applyAlignment="1">
      <alignment horizontal="left" vertical="center"/>
    </xf>
    <xf numFmtId="0" fontId="0" fillId="0" borderId="22" xfId="0" applyFill="1" applyBorder="1" applyAlignment="1">
      <alignment horizontal="right" wrapText="1"/>
    </xf>
    <xf numFmtId="166" fontId="2" fillId="0" borderId="33" xfId="2" applyNumberFormat="1" applyFont="1" applyBorder="1" applyAlignment="1">
      <alignment horizontal="center" vertical="center"/>
    </xf>
    <xf numFmtId="0" fontId="2" fillId="0" borderId="33" xfId="2" applyFont="1" applyBorder="1" applyAlignment="1">
      <alignment horizontal="left" vertical="center" wrapText="1"/>
    </xf>
    <xf numFmtId="0" fontId="0" fillId="0" borderId="22" xfId="0" applyBorder="1" applyAlignment="1">
      <alignment horizontal="center" vertical="top" wrapText="1"/>
    </xf>
    <xf numFmtId="167" fontId="0" fillId="0" borderId="1" xfId="10" applyNumberFormat="1" applyFont="1" applyBorder="1"/>
    <xf numFmtId="2" fontId="4" fillId="0" borderId="25" xfId="2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 wrapText="1"/>
    </xf>
    <xf numFmtId="167" fontId="0" fillId="0" borderId="1" xfId="10" applyNumberFormat="1" applyFont="1" applyFill="1" applyBorder="1"/>
    <xf numFmtId="0" fontId="4" fillId="3" borderId="22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center" vertical="top" wrapText="1"/>
    </xf>
    <xf numFmtId="2" fontId="4" fillId="0" borderId="22" xfId="6" applyNumberFormat="1" applyFont="1" applyFill="1" applyBorder="1" applyProtection="1"/>
    <xf numFmtId="49" fontId="4" fillId="3" borderId="22" xfId="0" applyNumberFormat="1" applyFont="1" applyFill="1" applyBorder="1" applyAlignment="1">
      <alignment horizontal="right" wrapText="1"/>
    </xf>
    <xf numFmtId="9" fontId="4" fillId="0" borderId="0" xfId="0" applyNumberFormat="1" applyFont="1"/>
    <xf numFmtId="49" fontId="4" fillId="0" borderId="25" xfId="2" applyNumberFormat="1" applyFont="1" applyBorder="1" applyAlignment="1">
      <alignment horizontal="center" vertical="center"/>
    </xf>
    <xf numFmtId="49" fontId="0" fillId="0" borderId="0" xfId="0" applyNumberFormat="1"/>
    <xf numFmtId="49" fontId="0" fillId="7" borderId="1" xfId="0" applyNumberForma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32" fillId="9" borderId="14" xfId="0" applyFont="1" applyFill="1" applyBorder="1" applyAlignment="1">
      <alignment horizontal="center" vertical="center" wrapText="1"/>
    </xf>
    <xf numFmtId="0" fontId="32" fillId="9" borderId="15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center" vertical="center" wrapText="1"/>
    </xf>
    <xf numFmtId="0" fontId="32" fillId="9" borderId="0" xfId="0" applyFont="1" applyFill="1" applyBorder="1" applyAlignment="1">
      <alignment horizontal="center" vertical="center" wrapText="1"/>
    </xf>
    <xf numFmtId="0" fontId="32" fillId="9" borderId="8" xfId="0" applyFont="1" applyFill="1" applyBorder="1" applyAlignment="1">
      <alignment horizontal="center" vertical="center" wrapText="1"/>
    </xf>
    <xf numFmtId="0" fontId="32" fillId="9" borderId="7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center" vertical="center" wrapText="1"/>
    </xf>
    <xf numFmtId="0" fontId="32" fillId="9" borderId="10" xfId="0" applyFont="1" applyFill="1" applyBorder="1" applyAlignment="1">
      <alignment horizontal="center" vertical="center" wrapText="1"/>
    </xf>
    <xf numFmtId="0" fontId="9" fillId="0" borderId="6" xfId="1" applyBorder="1" applyAlignment="1" applyProtection="1"/>
    <xf numFmtId="0" fontId="9" fillId="0" borderId="8" xfId="1" applyBorder="1" applyAlignment="1" applyProtection="1"/>
    <xf numFmtId="0" fontId="9" fillId="0" borderId="14" xfId="1" applyBorder="1" applyAlignment="1" applyProtection="1">
      <alignment horizontal="left"/>
    </xf>
    <xf numFmtId="0" fontId="9" fillId="0" borderId="16" xfId="1" applyBorder="1" applyAlignment="1" applyProtection="1">
      <alignment horizontal="left"/>
    </xf>
    <xf numFmtId="0" fontId="21" fillId="8" borderId="12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9" fillId="0" borderId="6" xfId="1" applyBorder="1" applyAlignment="1" applyProtection="1">
      <alignment horizontal="center" vertical="center"/>
    </xf>
    <xf numFmtId="0" fontId="9" fillId="0" borderId="8" xfId="1" applyBorder="1" applyAlignment="1" applyProtection="1">
      <alignment horizontal="center" vertical="center"/>
    </xf>
    <xf numFmtId="0" fontId="9" fillId="0" borderId="14" xfId="1" applyBorder="1" applyAlignment="1" applyProtection="1">
      <alignment horizontal="left" vertical="center"/>
    </xf>
    <xf numFmtId="0" fontId="9" fillId="0" borderId="16" xfId="1" applyBorder="1" applyAlignment="1" applyProtection="1">
      <alignment horizontal="left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9" fillId="0" borderId="0" xfId="1" applyBorder="1" applyAlignment="1" applyProtection="1">
      <alignment horizontal="left"/>
    </xf>
    <xf numFmtId="0" fontId="9" fillId="0" borderId="8" xfId="1" applyBorder="1" applyAlignment="1" applyProtection="1">
      <alignment horizontal="left"/>
    </xf>
    <xf numFmtId="0" fontId="21" fillId="5" borderId="14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9" fillId="0" borderId="0" xfId="1" applyBorder="1" applyAlignment="1" applyProtection="1"/>
    <xf numFmtId="0" fontId="9" fillId="0" borderId="6" xfId="1" applyBorder="1" applyAlignment="1" applyProtection="1">
      <alignment horizontal="left" wrapText="1"/>
    </xf>
    <xf numFmtId="0" fontId="9" fillId="0" borderId="8" xfId="1" applyBorder="1" applyAlignment="1" applyProtection="1">
      <alignment horizontal="left" wrapText="1"/>
    </xf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9" fillId="0" borderId="0" xfId="1" applyFont="1" applyBorder="1" applyAlignment="1" applyProtection="1">
      <alignment horizontal="center"/>
    </xf>
    <xf numFmtId="0" fontId="21" fillId="11" borderId="14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0" fontId="9" fillId="0" borderId="14" xfId="1" applyBorder="1" applyAlignment="1" applyProtection="1"/>
    <xf numFmtId="0" fontId="9" fillId="0" borderId="16" xfId="1" applyBorder="1" applyAlignment="1" applyProtection="1"/>
    <xf numFmtId="0" fontId="21" fillId="14" borderId="14" xfId="0" applyFont="1" applyFill="1" applyBorder="1" applyAlignment="1">
      <alignment horizontal="center" vertical="center"/>
    </xf>
    <xf numFmtId="0" fontId="21" fillId="14" borderId="16" xfId="0" applyFont="1" applyFill="1" applyBorder="1" applyAlignment="1">
      <alignment horizontal="center" vertical="center"/>
    </xf>
    <xf numFmtId="0" fontId="27" fillId="6" borderId="3" xfId="0" applyFont="1" applyFill="1" applyBorder="1" applyAlignment="1" applyProtection="1">
      <alignment horizontal="center" vertical="center" wrapText="1"/>
    </xf>
    <xf numFmtId="0" fontId="27" fillId="6" borderId="13" xfId="0" applyFont="1" applyFill="1" applyBorder="1" applyAlignment="1" applyProtection="1">
      <alignment horizontal="center" vertical="center" wrapText="1"/>
    </xf>
    <xf numFmtId="0" fontId="27" fillId="6" borderId="18" xfId="0" applyFont="1" applyFill="1" applyBorder="1" applyAlignment="1" applyProtection="1">
      <alignment horizontal="center" vertical="center" wrapText="1"/>
    </xf>
    <xf numFmtId="0" fontId="9" fillId="0" borderId="3" xfId="1" applyBorder="1" applyAlignment="1" applyProtection="1">
      <alignment horizontal="center"/>
    </xf>
    <xf numFmtId="0" fontId="9" fillId="0" borderId="13" xfId="1" applyBorder="1" applyAlignment="1" applyProtection="1">
      <alignment horizontal="center"/>
    </xf>
    <xf numFmtId="0" fontId="9" fillId="0" borderId="18" xfId="1" applyBorder="1" applyAlignment="1" applyProtection="1">
      <alignment horizontal="center"/>
    </xf>
    <xf numFmtId="0" fontId="29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23" fillId="0" borderId="3" xfId="1" applyFont="1" applyFill="1" applyBorder="1" applyAlignment="1" applyProtection="1">
      <alignment horizontal="center" vertical="top" wrapText="1"/>
    </xf>
    <xf numFmtId="0" fontId="23" fillId="0" borderId="13" xfId="1" applyFont="1" applyFill="1" applyBorder="1" applyAlignment="1" applyProtection="1">
      <alignment horizontal="center" vertical="top" wrapText="1"/>
    </xf>
    <xf numFmtId="0" fontId="23" fillId="0" borderId="18" xfId="1" applyFont="1" applyFill="1" applyBorder="1" applyAlignment="1" applyProtection="1">
      <alignment horizontal="center" vertical="top" wrapText="1"/>
    </xf>
    <xf numFmtId="0" fontId="9" fillId="0" borderId="1" xfId="1" applyBorder="1" applyAlignment="1" applyProtection="1">
      <alignment horizontal="center"/>
    </xf>
    <xf numFmtId="0" fontId="16" fillId="6" borderId="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9" fillId="0" borderId="27" xfId="1" applyBorder="1" applyAlignment="1" applyProtection="1">
      <alignment horizontal="center"/>
    </xf>
    <xf numFmtId="0" fontId="9" fillId="0" borderId="21" xfId="1" applyBorder="1" applyAlignment="1" applyProtection="1">
      <alignment horizontal="center"/>
    </xf>
    <xf numFmtId="0" fontId="9" fillId="0" borderId="32" xfId="1" applyBorder="1" applyAlignment="1" applyProtection="1">
      <alignment horizontal="center"/>
    </xf>
    <xf numFmtId="0" fontId="9" fillId="0" borderId="1" xfId="1" applyFill="1" applyBorder="1" applyAlignment="1" applyProtection="1">
      <alignment horizontal="center" vertical="top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" fontId="16" fillId="6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wrapText="1"/>
    </xf>
    <xf numFmtId="0" fontId="9" fillId="0" borderId="3" xfId="1" applyFill="1" applyBorder="1" applyAlignment="1" applyProtection="1">
      <alignment horizontal="center" vertical="top" wrapText="1"/>
    </xf>
    <xf numFmtId="0" fontId="9" fillId="0" borderId="13" xfId="1" applyFill="1" applyBorder="1" applyAlignment="1" applyProtection="1">
      <alignment horizontal="center" vertical="top" wrapText="1"/>
    </xf>
    <xf numFmtId="0" fontId="9" fillId="0" borderId="18" xfId="1" applyFill="1" applyBorder="1" applyAlignment="1" applyProtection="1">
      <alignment horizontal="center" vertical="top" wrapText="1"/>
    </xf>
    <xf numFmtId="0" fontId="22" fillId="0" borderId="0" xfId="1" applyFont="1" applyBorder="1" applyAlignment="1" applyProtection="1">
      <alignment horizontal="center" vertical="center" wrapText="1"/>
    </xf>
    <xf numFmtId="0" fontId="11" fillId="0" borderId="21" xfId="0" applyFont="1" applyBorder="1" applyAlignment="1">
      <alignment horizontal="center" wrapText="1"/>
    </xf>
    <xf numFmtId="0" fontId="19" fillId="0" borderId="0" xfId="1" applyFont="1" applyAlignment="1" applyProtection="1">
      <alignment horizontal="center"/>
    </xf>
    <xf numFmtId="0" fontId="6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 wrapText="1"/>
    </xf>
    <xf numFmtId="0" fontId="9" fillId="2" borderId="1" xfId="1" applyFill="1" applyBorder="1" applyAlignment="1" applyProtection="1">
      <alignment horizontal="center"/>
    </xf>
    <xf numFmtId="0" fontId="9" fillId="2" borderId="3" xfId="1" applyFill="1" applyBorder="1" applyAlignment="1" applyProtection="1">
      <alignment horizontal="center"/>
    </xf>
    <xf numFmtId="0" fontId="9" fillId="2" borderId="13" xfId="1" applyFill="1" applyBorder="1" applyAlignment="1" applyProtection="1">
      <alignment horizontal="center"/>
    </xf>
    <xf numFmtId="0" fontId="16" fillId="11" borderId="26" xfId="0" applyFont="1" applyFill="1" applyBorder="1" applyAlignment="1">
      <alignment horizontal="center" vertical="center" wrapText="1"/>
    </xf>
    <xf numFmtId="0" fontId="16" fillId="11" borderId="19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9" fillId="0" borderId="1" xfId="1" applyBorder="1" applyAlignment="1" applyProtection="1">
      <alignment horizontal="center" vertical="center"/>
    </xf>
    <xf numFmtId="0" fontId="9" fillId="4" borderId="1" xfId="1" applyFill="1" applyBorder="1" applyAlignment="1" applyProtection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top" wrapText="1"/>
    </xf>
    <xf numFmtId="0" fontId="9" fillId="0" borderId="3" xfId="1" applyFill="1" applyBorder="1" applyAlignment="1" applyProtection="1">
      <alignment horizontal="center" vertical="center" wrapText="1"/>
    </xf>
    <xf numFmtId="0" fontId="9" fillId="0" borderId="13" xfId="1" applyFill="1" applyBorder="1" applyAlignment="1" applyProtection="1">
      <alignment horizontal="center" vertical="center" wrapText="1"/>
    </xf>
    <xf numFmtId="0" fontId="9" fillId="0" borderId="1" xfId="1" applyBorder="1" applyAlignment="1" applyProtection="1">
      <alignment horizontal="center" wrapText="1"/>
    </xf>
    <xf numFmtId="0" fontId="21" fillId="14" borderId="1" xfId="0" applyFont="1" applyFill="1" applyBorder="1" applyAlignment="1">
      <alignment horizontal="center" vertical="center"/>
    </xf>
    <xf numFmtId="0" fontId="26" fillId="14" borderId="1" xfId="1" applyFont="1" applyFill="1" applyBorder="1" applyAlignment="1" applyProtection="1">
      <alignment horizontal="center" vertical="center"/>
    </xf>
    <xf numFmtId="0" fontId="26" fillId="14" borderId="28" xfId="1" applyFont="1" applyFill="1" applyBorder="1" applyAlignment="1" applyProtection="1">
      <alignment horizontal="center" vertical="center"/>
    </xf>
    <xf numFmtId="0" fontId="26" fillId="14" borderId="13" xfId="1" applyFont="1" applyFill="1" applyBorder="1" applyAlignment="1" applyProtection="1">
      <alignment horizontal="center" vertical="center"/>
    </xf>
    <xf numFmtId="0" fontId="6" fillId="0" borderId="27" xfId="0" applyNumberFormat="1" applyFont="1" applyBorder="1" applyAlignment="1">
      <alignment horizontal="center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37" fillId="12" borderId="1" xfId="1" applyFont="1" applyFill="1" applyBorder="1" applyAlignment="1" applyProtection="1">
      <alignment horizontal="center" vertical="center" wrapText="1"/>
    </xf>
    <xf numFmtId="16" fontId="37" fillId="12" borderId="3" xfId="1" applyNumberFormat="1" applyFont="1" applyFill="1" applyBorder="1" applyAlignment="1" applyProtection="1">
      <alignment horizontal="center" vertical="center"/>
    </xf>
    <xf numFmtId="16" fontId="37" fillId="12" borderId="13" xfId="1" applyNumberFormat="1" applyFont="1" applyFill="1" applyBorder="1" applyAlignment="1" applyProtection="1">
      <alignment horizontal="center" vertical="center"/>
    </xf>
    <xf numFmtId="16" fontId="37" fillId="12" borderId="1" xfId="1" applyNumberFormat="1" applyFont="1" applyFill="1" applyBorder="1" applyAlignment="1" applyProtection="1">
      <alignment horizontal="center" vertical="center"/>
    </xf>
    <xf numFmtId="0" fontId="19" fillId="0" borderId="0" xfId="1" applyFont="1" applyAlignment="1" applyProtection="1"/>
    <xf numFmtId="0" fontId="9" fillId="4" borderId="1" xfId="1" applyFill="1" applyBorder="1" applyAlignment="1" applyProtection="1">
      <alignment horizontal="center" vertical="center" wrapText="1"/>
    </xf>
    <xf numFmtId="0" fontId="9" fillId="0" borderId="1" xfId="1" applyFill="1" applyBorder="1" applyAlignment="1" applyProtection="1">
      <alignment horizontal="center" vertical="center"/>
    </xf>
    <xf numFmtId="0" fontId="37" fillId="12" borderId="1" xfId="1" applyFont="1" applyFill="1" applyBorder="1" applyAlignment="1" applyProtection="1">
      <alignment horizontal="center" vertical="center"/>
    </xf>
    <xf numFmtId="0" fontId="37" fillId="8" borderId="3" xfId="1" applyFont="1" applyFill="1" applyBorder="1" applyAlignment="1" applyProtection="1">
      <alignment horizontal="center" vertical="center"/>
    </xf>
    <xf numFmtId="0" fontId="37" fillId="8" borderId="13" xfId="1" applyFont="1" applyFill="1" applyBorder="1" applyAlignment="1" applyProtection="1">
      <alignment horizontal="center" vertical="center"/>
    </xf>
    <xf numFmtId="0" fontId="37" fillId="8" borderId="18" xfId="1" applyFont="1" applyFill="1" applyBorder="1" applyAlignment="1" applyProtection="1">
      <alignment horizontal="center" vertical="center"/>
    </xf>
    <xf numFmtId="0" fontId="37" fillId="8" borderId="1" xfId="1" applyFont="1" applyFill="1" applyBorder="1" applyAlignment="1" applyProtection="1">
      <alignment horizontal="center" vertical="center"/>
    </xf>
    <xf numFmtId="0" fontId="26" fillId="0" borderId="1" xfId="1" applyFont="1" applyFill="1" applyBorder="1" applyAlignment="1" applyProtection="1">
      <alignment horizontal="center" vertical="center" wrapText="1"/>
    </xf>
    <xf numFmtId="0" fontId="37" fillId="8" borderId="26" xfId="1" applyFont="1" applyFill="1" applyBorder="1" applyAlignment="1" applyProtection="1">
      <alignment horizontal="center" vertical="center"/>
    </xf>
    <xf numFmtId="0" fontId="37" fillId="8" borderId="19" xfId="1" applyFont="1" applyFill="1" applyBorder="1" applyAlignment="1" applyProtection="1">
      <alignment horizontal="center" vertical="center"/>
    </xf>
    <xf numFmtId="0" fontId="28" fillId="13" borderId="1" xfId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wrapText="1"/>
    </xf>
    <xf numFmtId="0" fontId="9" fillId="0" borderId="18" xfId="1" applyFill="1" applyBorder="1" applyAlignment="1" applyProtection="1">
      <alignment horizontal="center" vertical="center" wrapText="1"/>
    </xf>
    <xf numFmtId="0" fontId="37" fillId="10" borderId="3" xfId="1" applyFont="1" applyFill="1" applyBorder="1" applyAlignment="1" applyProtection="1">
      <alignment horizontal="center" vertical="center" wrapText="1"/>
    </xf>
    <xf numFmtId="0" fontId="37" fillId="10" borderId="13" xfId="1" applyFont="1" applyFill="1" applyBorder="1" applyAlignment="1" applyProtection="1">
      <alignment horizontal="center" vertical="center" wrapText="1"/>
    </xf>
    <xf numFmtId="0" fontId="37" fillId="10" borderId="18" xfId="1" applyFont="1" applyFill="1" applyBorder="1" applyAlignment="1" applyProtection="1">
      <alignment horizontal="center" vertical="center" wrapText="1"/>
    </xf>
    <xf numFmtId="0" fontId="37" fillId="10" borderId="1" xfId="1" applyFont="1" applyFill="1" applyBorder="1" applyAlignment="1" applyProtection="1">
      <alignment horizontal="center" vertical="center" wrapText="1"/>
    </xf>
    <xf numFmtId="0" fontId="28" fillId="10" borderId="1" xfId="1" applyFont="1" applyFill="1" applyBorder="1" applyAlignment="1" applyProtection="1">
      <alignment horizontal="center" vertical="center" wrapText="1"/>
    </xf>
    <xf numFmtId="0" fontId="19" fillId="0" borderId="0" xfId="1" applyFont="1" applyAlignment="1" applyProtection="1">
      <alignment wrapText="1"/>
    </xf>
    <xf numFmtId="0" fontId="21" fillId="15" borderId="27" xfId="0" applyFont="1" applyFill="1" applyBorder="1" applyAlignment="1">
      <alignment horizontal="center" vertical="center"/>
    </xf>
    <xf numFmtId="0" fontId="21" fillId="15" borderId="21" xfId="0" applyFont="1" applyFill="1" applyBorder="1" applyAlignment="1">
      <alignment horizontal="center" vertical="center"/>
    </xf>
    <xf numFmtId="166" fontId="4" fillId="0" borderId="29" xfId="2" applyNumberFormat="1" applyFont="1" applyBorder="1" applyAlignment="1">
      <alignment horizontal="center" vertical="center"/>
    </xf>
    <xf numFmtId="166" fontId="4" fillId="0" borderId="0" xfId="2" applyNumberFormat="1" applyFont="1" applyBorder="1" applyAlignment="1">
      <alignment horizontal="center" vertical="center"/>
    </xf>
    <xf numFmtId="166" fontId="4" fillId="0" borderId="30" xfId="2" applyNumberFormat="1" applyFont="1" applyBorder="1" applyAlignment="1">
      <alignment horizontal="center" vertical="center"/>
    </xf>
    <xf numFmtId="166" fontId="2" fillId="0" borderId="29" xfId="2" applyNumberFormat="1" applyFont="1" applyBorder="1" applyAlignment="1">
      <alignment horizontal="center" vertical="center"/>
    </xf>
    <xf numFmtId="166" fontId="2" fillId="0" borderId="0" xfId="2" applyNumberFormat="1" applyFont="1" applyBorder="1" applyAlignment="1">
      <alignment horizontal="center" vertical="center"/>
    </xf>
    <xf numFmtId="166" fontId="2" fillId="0" borderId="30" xfId="2" applyNumberFormat="1" applyFont="1" applyBorder="1" applyAlignment="1">
      <alignment horizontal="center" vertical="center"/>
    </xf>
    <xf numFmtId="0" fontId="21" fillId="15" borderId="1" xfId="0" applyFont="1" applyFill="1" applyBorder="1" applyAlignment="1">
      <alignment horizontal="center" vertical="center"/>
    </xf>
  </cellXfs>
  <cellStyles count="19">
    <cellStyle name="Гиперссылка" xfId="1" builtinId="8"/>
    <cellStyle name="Обычный" xfId="0" builtinId="0"/>
    <cellStyle name="Обычный 2" xfId="2"/>
    <cellStyle name="Обычный 2 2" xfId="9"/>
    <cellStyle name="Обычный 2 2 2" xfId="13"/>
    <cellStyle name="Обычный 2 3" xfId="12"/>
    <cellStyle name="Обычный 3" xfId="3"/>
    <cellStyle name="Обычный 3 2" xfId="14"/>
    <cellStyle name="Обычный 4" xfId="4"/>
    <cellStyle name="Обычный 5" xfId="8"/>
    <cellStyle name="Обычный 5 2" xfId="15"/>
    <cellStyle name="Обычный 6" xfId="5"/>
    <cellStyle name="Обычный 6 2" xfId="16"/>
    <cellStyle name="Обычный 7" xfId="11"/>
    <cellStyle name="Обычный_Короба" xfId="6"/>
    <cellStyle name="Обычный_Лист1 3 2" xfId="18"/>
    <cellStyle name="Обычный_Прайс_Монтажная система" xfId="7"/>
    <cellStyle name="Финансовый" xfId="10" builtinId="3"/>
    <cellStyle name="Финансовый 2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nevres.ru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nevres.ru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nevres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0</xdr:row>
      <xdr:rowOff>0</xdr:rowOff>
    </xdr:from>
    <xdr:to>
      <xdr:col>1</xdr:col>
      <xdr:colOff>1224882</xdr:colOff>
      <xdr:row>0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1026" name="Текст 2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 editAs="oneCell">
    <xdr:from>
      <xdr:col>7</xdr:col>
      <xdr:colOff>602272</xdr:colOff>
      <xdr:row>418</xdr:row>
      <xdr:rowOff>257907</xdr:rowOff>
    </xdr:from>
    <xdr:to>
      <xdr:col>8</xdr:col>
      <xdr:colOff>568569</xdr:colOff>
      <xdr:row>421</xdr:row>
      <xdr:rowOff>87574</xdr:rowOff>
    </xdr:to>
    <xdr:pic>
      <xdr:nvPicPr>
        <xdr:cNvPr id="24" name="Рисунок 23" descr="ÐÐ¾ÑÐ¾Ð± ÐºÐ°Ð±ÐµÐ»ÑÐ½ÑÐ¹ Ð±Ð»Ð¾ÑÐ½ÑÐ¹ ÑÐ³Ð»Ð¾Ð²Ð¾Ð¹ Ñ Ð¿Ð¾Ð²Ð¾ÑÐ¾ÑÐ¾Ð¼ Ð²Ð²ÐµÑÑ Ð½Ð° 45Âº ÑÑÐµÑÐºÐ°Ð½Ð°Ð»ÑÐ½ÑÐ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7287" y="61065507"/>
          <a:ext cx="827942" cy="51546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2049" name="Текст 1">
          <a:extLst>
            <a:ext uri="{FF2B5EF4-FFF2-40B4-BE49-F238E27FC236}">
              <a16:creationId xmlns=""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2050" name="Текст 2">
          <a:extLst>
            <a:ext uri="{FF2B5EF4-FFF2-40B4-BE49-F238E27FC236}">
              <a16:creationId xmlns="" xmlns:a16="http://schemas.microsoft.com/office/drawing/2014/main" id="{00000000-0008-0000-0200-000002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2051" name="Текст 1">
          <a:extLst>
            <a:ext uri="{FF2B5EF4-FFF2-40B4-BE49-F238E27FC236}">
              <a16:creationId xmlns="" xmlns:a16="http://schemas.microsoft.com/office/drawing/2014/main" id="{00000000-0008-0000-0200-00000308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2052" name="Текст 2">
          <a:extLst>
            <a:ext uri="{FF2B5EF4-FFF2-40B4-BE49-F238E27FC236}">
              <a16:creationId xmlns="" xmlns:a16="http://schemas.microsoft.com/office/drawing/2014/main" id="{00000000-0008-0000-0200-000004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19457" name="Текст 1">
          <a:extLst>
            <a:ext uri="{FF2B5EF4-FFF2-40B4-BE49-F238E27FC236}">
              <a16:creationId xmlns="" xmlns:a16="http://schemas.microsoft.com/office/drawing/2014/main" id="{00000000-0008-0000-0300-0000014C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19458" name="Текст 2">
          <a:extLst>
            <a:ext uri="{FF2B5EF4-FFF2-40B4-BE49-F238E27FC236}">
              <a16:creationId xmlns="" xmlns:a16="http://schemas.microsoft.com/office/drawing/2014/main" id="{00000000-0008-0000-0300-0000024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19459" name="Текст 1">
          <a:extLst>
            <a:ext uri="{FF2B5EF4-FFF2-40B4-BE49-F238E27FC236}">
              <a16:creationId xmlns="" xmlns:a16="http://schemas.microsoft.com/office/drawing/2014/main" id="{00000000-0008-0000-0300-0000034C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19460" name="Текст 2">
          <a:extLst>
            <a:ext uri="{FF2B5EF4-FFF2-40B4-BE49-F238E27FC236}">
              <a16:creationId xmlns="" xmlns:a16="http://schemas.microsoft.com/office/drawing/2014/main" id="{00000000-0008-0000-0300-0000044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28299" name="Текст 1">
          <a:extLst>
            <a:ext uri="{FF2B5EF4-FFF2-40B4-BE49-F238E27FC236}">
              <a16:creationId xmlns="" xmlns:a16="http://schemas.microsoft.com/office/drawing/2014/main" id="{00000000-0008-0000-0500-0000AB0F0800}"/>
            </a:ext>
          </a:extLst>
        </xdr:cNvPr>
        <xdr:cNvSpPr txBox="1">
          <a:spLocks noChangeArrowheads="1"/>
        </xdr:cNvSpPr>
      </xdr:nvSpPr>
      <xdr:spPr bwMode="auto">
        <a:xfrm>
          <a:off x="461772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3074" name="Текст 2">
          <a:extLst>
            <a:ext uri="{FF2B5EF4-FFF2-40B4-BE49-F238E27FC236}">
              <a16:creationId xmlns="" xmlns:a16="http://schemas.microsoft.com/office/drawing/2014/main" id="{00000000-0008-0000-0500-0000020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0384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527685</xdr:colOff>
      <xdr:row>0</xdr:row>
      <xdr:rowOff>0</xdr:rowOff>
    </xdr:from>
    <xdr:to>
      <xdr:col>1</xdr:col>
      <xdr:colOff>1225021</xdr:colOff>
      <xdr:row>0</xdr:row>
      <xdr:rowOff>0</xdr:rowOff>
    </xdr:to>
    <xdr:sp macro="" textlink="">
      <xdr:nvSpPr>
        <xdr:cNvPr id="3075" name="Текст 1">
          <a:extLst>
            <a:ext uri="{FF2B5EF4-FFF2-40B4-BE49-F238E27FC236}">
              <a16:creationId xmlns="" xmlns:a16="http://schemas.microsoft.com/office/drawing/2014/main" id="{00000000-0008-0000-0500-0000030C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535077</xdr:colOff>
      <xdr:row>0</xdr:row>
      <xdr:rowOff>0</xdr:rowOff>
    </xdr:to>
    <xdr:sp macro="" textlink="">
      <xdr:nvSpPr>
        <xdr:cNvPr id="3076" name="Текст 2">
          <a:extLst>
            <a:ext uri="{FF2B5EF4-FFF2-40B4-BE49-F238E27FC236}">
              <a16:creationId xmlns="" xmlns:a16="http://schemas.microsoft.com/office/drawing/2014/main" id="{00000000-0008-0000-0500-0000040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527685</xdr:colOff>
      <xdr:row>0</xdr:row>
      <xdr:rowOff>0</xdr:rowOff>
    </xdr:from>
    <xdr:to>
      <xdr:col>1</xdr:col>
      <xdr:colOff>1225021</xdr:colOff>
      <xdr:row>0</xdr:row>
      <xdr:rowOff>0</xdr:rowOff>
    </xdr:to>
    <xdr:sp macro="" textlink="">
      <xdr:nvSpPr>
        <xdr:cNvPr id="3077" name="Текст 1">
          <a:extLst>
            <a:ext uri="{FF2B5EF4-FFF2-40B4-BE49-F238E27FC236}">
              <a16:creationId xmlns="" xmlns:a16="http://schemas.microsoft.com/office/drawing/2014/main" id="{00000000-0008-0000-0500-0000050C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535077</xdr:colOff>
      <xdr:row>0</xdr:row>
      <xdr:rowOff>0</xdr:rowOff>
    </xdr:to>
    <xdr:sp macro="" textlink="">
      <xdr:nvSpPr>
        <xdr:cNvPr id="3078" name="Текст 2">
          <a:extLst>
            <a:ext uri="{FF2B5EF4-FFF2-40B4-BE49-F238E27FC236}">
              <a16:creationId xmlns="" xmlns:a16="http://schemas.microsoft.com/office/drawing/2014/main" id="{00000000-0008-0000-0500-0000060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0</xdr:row>
      <xdr:rowOff>0</xdr:rowOff>
    </xdr:from>
    <xdr:to>
      <xdr:col>3</xdr:col>
      <xdr:colOff>1481</xdr:colOff>
      <xdr:row>0</xdr:row>
      <xdr:rowOff>0</xdr:rowOff>
    </xdr:to>
    <xdr:sp macro="" textlink="">
      <xdr:nvSpPr>
        <xdr:cNvPr id="4097" name="Текст 1">
          <a:extLst>
            <a:ext uri="{FF2B5EF4-FFF2-40B4-BE49-F238E27FC236}">
              <a16:creationId xmlns="" xmlns:a16="http://schemas.microsoft.com/office/drawing/2014/main" id="{00000000-0008-0000-0600-000001100000}"/>
            </a:ext>
          </a:extLst>
        </xdr:cNvPr>
        <xdr:cNvSpPr txBox="1">
          <a:spLocks noChangeArrowheads="1"/>
        </xdr:cNvSpPr>
      </xdr:nvSpPr>
      <xdr:spPr bwMode="auto">
        <a:xfrm>
          <a:off x="38290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4098" name="Текст 2">
          <a:extLst>
            <a:ext uri="{FF2B5EF4-FFF2-40B4-BE49-F238E27FC236}">
              <a16:creationId xmlns="" xmlns:a16="http://schemas.microsoft.com/office/drawing/2014/main" id="{00000000-0008-0000-0600-0000021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82905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4099" name="Текст 1">
          <a:extLst>
            <a:ext uri="{FF2B5EF4-FFF2-40B4-BE49-F238E27FC236}">
              <a16:creationId xmlns="" xmlns:a16="http://schemas.microsoft.com/office/drawing/2014/main" id="{00000000-0008-0000-0600-00000310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4100" name="Текст 2">
          <a:extLst>
            <a:ext uri="{FF2B5EF4-FFF2-40B4-BE49-F238E27FC236}">
              <a16:creationId xmlns="" xmlns:a16="http://schemas.microsoft.com/office/drawing/2014/main" id="{00000000-0008-0000-0600-0000041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4101" name="Текст 1">
          <a:extLst>
            <a:ext uri="{FF2B5EF4-FFF2-40B4-BE49-F238E27FC236}">
              <a16:creationId xmlns="" xmlns:a16="http://schemas.microsoft.com/office/drawing/2014/main" id="{00000000-0008-0000-0600-00000510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4102" name="Текст 2">
          <a:extLst>
            <a:ext uri="{FF2B5EF4-FFF2-40B4-BE49-F238E27FC236}">
              <a16:creationId xmlns="" xmlns:a16="http://schemas.microsoft.com/office/drawing/2014/main" id="{00000000-0008-0000-0600-0000061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</xdr:colOff>
      <xdr:row>0</xdr:row>
      <xdr:rowOff>0</xdr:rowOff>
    </xdr:from>
    <xdr:to>
      <xdr:col>5</xdr:col>
      <xdr:colOff>2540</xdr:colOff>
      <xdr:row>0</xdr:row>
      <xdr:rowOff>0</xdr:rowOff>
    </xdr:to>
    <xdr:sp macro="" textlink="">
      <xdr:nvSpPr>
        <xdr:cNvPr id="2" name="Текст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8385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3" name="Текст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8385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5</xdr:col>
      <xdr:colOff>2540</xdr:colOff>
      <xdr:row>0</xdr:row>
      <xdr:rowOff>0</xdr:rowOff>
    </xdr:from>
    <xdr:to>
      <xdr:col>5</xdr:col>
      <xdr:colOff>2540</xdr:colOff>
      <xdr:row>0</xdr:row>
      <xdr:rowOff>0</xdr:rowOff>
    </xdr:to>
    <xdr:sp macro="" textlink="">
      <xdr:nvSpPr>
        <xdr:cNvPr id="4" name="Текст 1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8385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5" name="Текст 2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8385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6" name="Текст 1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7" name="Текст 2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8" name="Текст 1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9" name="Текст 2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5</xdr:col>
      <xdr:colOff>2540</xdr:colOff>
      <xdr:row>0</xdr:row>
      <xdr:rowOff>0</xdr:rowOff>
    </xdr:from>
    <xdr:to>
      <xdr:col>5</xdr:col>
      <xdr:colOff>2540</xdr:colOff>
      <xdr:row>0</xdr:row>
      <xdr:rowOff>0</xdr:rowOff>
    </xdr:to>
    <xdr:sp macro="" textlink="">
      <xdr:nvSpPr>
        <xdr:cNvPr id="10" name="Текст 1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38385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11" name="Текст 2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8385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5</xdr:col>
      <xdr:colOff>2540</xdr:colOff>
      <xdr:row>0</xdr:row>
      <xdr:rowOff>0</xdr:rowOff>
    </xdr:from>
    <xdr:to>
      <xdr:col>5</xdr:col>
      <xdr:colOff>2540</xdr:colOff>
      <xdr:row>0</xdr:row>
      <xdr:rowOff>0</xdr:rowOff>
    </xdr:to>
    <xdr:sp macro="" textlink="">
      <xdr:nvSpPr>
        <xdr:cNvPr id="12" name="Текст 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38385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13" name="Текст 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8385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14" name="Текст 1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15" name="Текст 2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16" name="Текст 1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17" name="Текст 2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</xdr:colOff>
      <xdr:row>0</xdr:row>
      <xdr:rowOff>0</xdr:rowOff>
    </xdr:from>
    <xdr:to>
      <xdr:col>5</xdr:col>
      <xdr:colOff>2540</xdr:colOff>
      <xdr:row>0</xdr:row>
      <xdr:rowOff>0</xdr:rowOff>
    </xdr:to>
    <xdr:sp macro="" textlink="">
      <xdr:nvSpPr>
        <xdr:cNvPr id="5121" name="Текст 1">
          <a:extLst>
            <a:ext uri="{FF2B5EF4-FFF2-40B4-BE49-F238E27FC236}">
              <a16:creationId xmlns="" xmlns:a16="http://schemas.microsoft.com/office/drawing/2014/main" id="{00000000-0008-0000-0900-000001140000}"/>
            </a:ext>
          </a:extLst>
        </xdr:cNvPr>
        <xdr:cNvSpPr txBox="1">
          <a:spLocks noChangeArrowheads="1"/>
        </xdr:cNvSpPr>
      </xdr:nvSpPr>
      <xdr:spPr bwMode="auto">
        <a:xfrm>
          <a:off x="392430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5122" name="Текст 2">
          <a:extLst>
            <a:ext uri="{FF2B5EF4-FFF2-40B4-BE49-F238E27FC236}">
              <a16:creationId xmlns="" xmlns:a16="http://schemas.microsoft.com/office/drawing/2014/main" id="{00000000-0008-0000-0900-0000021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243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5</xdr:col>
      <xdr:colOff>2540</xdr:colOff>
      <xdr:row>0</xdr:row>
      <xdr:rowOff>0</xdr:rowOff>
    </xdr:from>
    <xdr:to>
      <xdr:col>5</xdr:col>
      <xdr:colOff>2540</xdr:colOff>
      <xdr:row>0</xdr:row>
      <xdr:rowOff>0</xdr:rowOff>
    </xdr:to>
    <xdr:sp macro="" textlink="">
      <xdr:nvSpPr>
        <xdr:cNvPr id="5123" name="Текст 1">
          <a:extLst>
            <a:ext uri="{FF2B5EF4-FFF2-40B4-BE49-F238E27FC236}">
              <a16:creationId xmlns="" xmlns:a16="http://schemas.microsoft.com/office/drawing/2014/main" id="{00000000-0008-0000-0900-000003140000}"/>
            </a:ext>
          </a:extLst>
        </xdr:cNvPr>
        <xdr:cNvSpPr txBox="1">
          <a:spLocks noChangeArrowheads="1"/>
        </xdr:cNvSpPr>
      </xdr:nvSpPr>
      <xdr:spPr bwMode="auto">
        <a:xfrm>
          <a:off x="392430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5124" name="Текст 2">
          <a:extLst>
            <a:ext uri="{FF2B5EF4-FFF2-40B4-BE49-F238E27FC236}">
              <a16:creationId xmlns="" xmlns:a16="http://schemas.microsoft.com/office/drawing/2014/main" id="{00000000-0008-0000-0900-0000041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243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5125" name="Текст 1">
          <a:extLst>
            <a:ext uri="{FF2B5EF4-FFF2-40B4-BE49-F238E27FC236}">
              <a16:creationId xmlns="" xmlns:a16="http://schemas.microsoft.com/office/drawing/2014/main" id="{00000000-0008-0000-0900-00000514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5126" name="Текст 2">
          <a:extLst>
            <a:ext uri="{FF2B5EF4-FFF2-40B4-BE49-F238E27FC236}">
              <a16:creationId xmlns="" xmlns:a16="http://schemas.microsoft.com/office/drawing/2014/main" id="{00000000-0008-0000-0900-0000061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5127" name="Текст 1">
          <a:extLst>
            <a:ext uri="{FF2B5EF4-FFF2-40B4-BE49-F238E27FC236}">
              <a16:creationId xmlns="" xmlns:a16="http://schemas.microsoft.com/office/drawing/2014/main" id="{00000000-0008-0000-0900-00000714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5128" name="Текст 2">
          <a:extLst>
            <a:ext uri="{FF2B5EF4-FFF2-40B4-BE49-F238E27FC236}">
              <a16:creationId xmlns="" xmlns:a16="http://schemas.microsoft.com/office/drawing/2014/main" id="{00000000-0008-0000-0900-0000081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5</xdr:col>
      <xdr:colOff>2540</xdr:colOff>
      <xdr:row>0</xdr:row>
      <xdr:rowOff>0</xdr:rowOff>
    </xdr:from>
    <xdr:to>
      <xdr:col>5</xdr:col>
      <xdr:colOff>2540</xdr:colOff>
      <xdr:row>0</xdr:row>
      <xdr:rowOff>0</xdr:rowOff>
    </xdr:to>
    <xdr:sp macro="" textlink="">
      <xdr:nvSpPr>
        <xdr:cNvPr id="5129" name="Текст 1">
          <a:extLst>
            <a:ext uri="{FF2B5EF4-FFF2-40B4-BE49-F238E27FC236}">
              <a16:creationId xmlns="" xmlns:a16="http://schemas.microsoft.com/office/drawing/2014/main" id="{00000000-0008-0000-0900-000009140000}"/>
            </a:ext>
          </a:extLst>
        </xdr:cNvPr>
        <xdr:cNvSpPr txBox="1">
          <a:spLocks noChangeArrowheads="1"/>
        </xdr:cNvSpPr>
      </xdr:nvSpPr>
      <xdr:spPr bwMode="auto">
        <a:xfrm>
          <a:off x="392430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5130" name="Текст 2">
          <a:extLst>
            <a:ext uri="{FF2B5EF4-FFF2-40B4-BE49-F238E27FC236}">
              <a16:creationId xmlns="" xmlns:a16="http://schemas.microsoft.com/office/drawing/2014/main" id="{00000000-0008-0000-0900-00000A1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243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5</xdr:col>
      <xdr:colOff>2540</xdr:colOff>
      <xdr:row>0</xdr:row>
      <xdr:rowOff>0</xdr:rowOff>
    </xdr:from>
    <xdr:to>
      <xdr:col>5</xdr:col>
      <xdr:colOff>2540</xdr:colOff>
      <xdr:row>0</xdr:row>
      <xdr:rowOff>0</xdr:rowOff>
    </xdr:to>
    <xdr:sp macro="" textlink="">
      <xdr:nvSpPr>
        <xdr:cNvPr id="5131" name="Текст 1">
          <a:extLst>
            <a:ext uri="{FF2B5EF4-FFF2-40B4-BE49-F238E27FC236}">
              <a16:creationId xmlns="" xmlns:a16="http://schemas.microsoft.com/office/drawing/2014/main" id="{00000000-0008-0000-0900-00000B140000}"/>
            </a:ext>
          </a:extLst>
        </xdr:cNvPr>
        <xdr:cNvSpPr txBox="1">
          <a:spLocks noChangeArrowheads="1"/>
        </xdr:cNvSpPr>
      </xdr:nvSpPr>
      <xdr:spPr bwMode="auto">
        <a:xfrm>
          <a:off x="392430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533400</xdr:colOff>
      <xdr:row>0</xdr:row>
      <xdr:rowOff>0</xdr:rowOff>
    </xdr:to>
    <xdr:sp macro="" textlink="">
      <xdr:nvSpPr>
        <xdr:cNvPr id="5132" name="Текст 2">
          <a:extLst>
            <a:ext uri="{FF2B5EF4-FFF2-40B4-BE49-F238E27FC236}">
              <a16:creationId xmlns="" xmlns:a16="http://schemas.microsoft.com/office/drawing/2014/main" id="{00000000-0008-0000-0900-00000C1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243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5133" name="Текст 1">
          <a:extLst>
            <a:ext uri="{FF2B5EF4-FFF2-40B4-BE49-F238E27FC236}">
              <a16:creationId xmlns="" xmlns:a16="http://schemas.microsoft.com/office/drawing/2014/main" id="{00000000-0008-0000-0900-00000D14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5134" name="Текст 2">
          <a:extLst>
            <a:ext uri="{FF2B5EF4-FFF2-40B4-BE49-F238E27FC236}">
              <a16:creationId xmlns="" xmlns:a16="http://schemas.microsoft.com/office/drawing/2014/main" id="{00000000-0008-0000-0900-00000E1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1</xdr:col>
      <xdr:colOff>533400</xdr:colOff>
      <xdr:row>0</xdr:row>
      <xdr:rowOff>0</xdr:rowOff>
    </xdr:from>
    <xdr:to>
      <xdr:col>1</xdr:col>
      <xdr:colOff>1233648</xdr:colOff>
      <xdr:row>0</xdr:row>
      <xdr:rowOff>0</xdr:rowOff>
    </xdr:to>
    <xdr:sp macro="" textlink="">
      <xdr:nvSpPr>
        <xdr:cNvPr id="5135" name="Текст 1">
          <a:extLst>
            <a:ext uri="{FF2B5EF4-FFF2-40B4-BE49-F238E27FC236}">
              <a16:creationId xmlns="" xmlns:a16="http://schemas.microsoft.com/office/drawing/2014/main" id="{00000000-0008-0000-0900-00000F140000}"/>
            </a:ext>
          </a:extLst>
        </xdr:cNvPr>
        <xdr:cNvSpPr txBox="1">
          <a:spLocks noChangeArrowheads="1"/>
        </xdr:cNvSpPr>
      </xdr:nvSpPr>
      <xdr:spPr bwMode="auto">
        <a:xfrm>
          <a:off x="533400" y="0"/>
          <a:ext cx="67627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533400</xdr:colOff>
      <xdr:row>0</xdr:row>
      <xdr:rowOff>0</xdr:rowOff>
    </xdr:to>
    <xdr:sp macro="" textlink="">
      <xdr:nvSpPr>
        <xdr:cNvPr id="5136" name="Текст 2">
          <a:extLst>
            <a:ext uri="{FF2B5EF4-FFF2-40B4-BE49-F238E27FC236}">
              <a16:creationId xmlns="" xmlns:a16="http://schemas.microsoft.com/office/drawing/2014/main" id="{00000000-0008-0000-0900-0000101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3340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1</xdr:col>
      <xdr:colOff>548640</xdr:colOff>
      <xdr:row>2</xdr:row>
      <xdr:rowOff>142875</xdr:rowOff>
    </xdr:to>
    <xdr:pic>
      <xdr:nvPicPr>
        <xdr:cNvPr id="688221" name="Picture 33" descr="blu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5D8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0</xdr:row>
      <xdr:rowOff>47625</xdr:rowOff>
    </xdr:from>
    <xdr:to>
      <xdr:col>1</xdr:col>
      <xdr:colOff>601455</xdr:colOff>
      <xdr:row>2</xdr:row>
      <xdr:rowOff>192571</xdr:rowOff>
    </xdr:to>
    <xdr:pic>
      <xdr:nvPicPr>
        <xdr:cNvPr id="2" name="Picture 33" descr="blu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5D8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47625"/>
          <a:ext cx="571500" cy="573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91440</xdr:rowOff>
    </xdr:from>
    <xdr:to>
      <xdr:col>0</xdr:col>
      <xdr:colOff>652890</xdr:colOff>
      <xdr:row>2</xdr:row>
      <xdr:rowOff>240362</xdr:rowOff>
    </xdr:to>
    <xdr:pic>
      <xdr:nvPicPr>
        <xdr:cNvPr id="2" name="Picture 33" descr="blu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5D8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060" y="91440"/>
          <a:ext cx="553830" cy="575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vres.ru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3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nevres.ru/catalog/metizy/gajjki_kanalnye" TargetMode="External"/><Relationship Id="rId13" Type="http://schemas.openxmlformats.org/officeDocument/2006/relationships/printerSettings" Target="../printerSettings/printerSettings22.bin"/><Relationship Id="rId3" Type="http://schemas.openxmlformats.org/officeDocument/2006/relationships/hyperlink" Target="http://nevres.ru/" TargetMode="External"/><Relationship Id="rId7" Type="http://schemas.openxmlformats.org/officeDocument/2006/relationships/hyperlink" Target="https://nevres.ru/catalog/metizy/gajjki" TargetMode="External"/><Relationship Id="rId12" Type="http://schemas.openxmlformats.org/officeDocument/2006/relationships/hyperlink" Target="https://nevres.ru/catalog/metizy/nabory_metizov" TargetMode="Externa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hyperlink" Target="https://nevres.ru/catalog/metizy/bolty" TargetMode="External"/><Relationship Id="rId11" Type="http://schemas.openxmlformats.org/officeDocument/2006/relationships/hyperlink" Target="https://nevres.ru/catalog/metizy/shpilki" TargetMode="External"/><Relationship Id="rId5" Type="http://schemas.openxmlformats.org/officeDocument/2006/relationships/hyperlink" Target="http://nevres.ru/" TargetMode="External"/><Relationship Id="rId10" Type="http://schemas.openxmlformats.org/officeDocument/2006/relationships/hyperlink" Target="https://nevres.ru/catalog/metizy/ankery" TargetMode="External"/><Relationship Id="rId4" Type="http://schemas.openxmlformats.org/officeDocument/2006/relationships/hyperlink" Target="http://nevres.ru/" TargetMode="External"/><Relationship Id="rId9" Type="http://schemas.openxmlformats.org/officeDocument/2006/relationships/hyperlink" Target="https://nevres.ru/catalog/metizy/shajjby" TargetMode="External"/><Relationship Id="rId1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nevres.ru/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://nevres.ru/" TargetMode="External"/><Relationship Id="rId1" Type="http://schemas.openxmlformats.org/officeDocument/2006/relationships/hyperlink" Target="http://nevres.ru/" TargetMode="External"/><Relationship Id="rId6" Type="http://schemas.openxmlformats.org/officeDocument/2006/relationships/printerSettings" Target="../printerSettings/printerSettings23.bin"/><Relationship Id="rId5" Type="http://schemas.openxmlformats.org/officeDocument/2006/relationships/hyperlink" Target="https://nevres.ru/catalog/ognestojjkie_kabelnye_prokhodki/germetiki_mastika_protivopozharnye_termorasshirjajushhiesja_ognebarer_mto" TargetMode="External"/><Relationship Id="rId4" Type="http://schemas.openxmlformats.org/officeDocument/2006/relationships/hyperlink" Target="https://nevres.ru/catalog/ognestojjkie_kabelnye_prokhodki/ognestojjkie_kabelnye_prokhodki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evres.ru/" TargetMode="External"/><Relationship Id="rId2" Type="http://schemas.openxmlformats.org/officeDocument/2006/relationships/hyperlink" Target="http://nevres.ru/" TargetMode="External"/><Relationship Id="rId1" Type="http://schemas.openxmlformats.org/officeDocument/2006/relationships/hyperlink" Target="http://nevres.ru/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nevres.ru/main/catalog/kabelnye_koroba/koroba_svetovye_perforirovannye_kslk/sekcii_prjamye_kslk" TargetMode="External"/><Relationship Id="rId13" Type="http://schemas.openxmlformats.org/officeDocument/2006/relationships/hyperlink" Target="https://nevres.ru/catalog/kabelnye_koroba/koroba_zamkovye_perforirovannye_kzpp" TargetMode="External"/><Relationship Id="rId18" Type="http://schemas.openxmlformats.org/officeDocument/2006/relationships/hyperlink" Target="https://nevres.ru/catalog/kabelnye_koroba/kabelnye-koroba-sp-s-zashhelkivajushhejjsja-kryshkojj/sekcii_tobraznye_st_s_zashhelkivajushhejjsja_kryshkojj" TargetMode="External"/><Relationship Id="rId26" Type="http://schemas.openxmlformats.org/officeDocument/2006/relationships/hyperlink" Target="https://nevres.ru/catalog/kabelnye_koroba/koroba_dlja_podvesa_svetilnikov_kl-1" TargetMode="External"/><Relationship Id="rId39" Type="http://schemas.openxmlformats.org/officeDocument/2006/relationships/hyperlink" Target="https://nevres.ru/catalog/kabelnye_koroba/podpolno-nastennye_koroba" TargetMode="External"/><Relationship Id="rId3" Type="http://schemas.openxmlformats.org/officeDocument/2006/relationships/hyperlink" Target="http://nevres.ru/" TargetMode="External"/><Relationship Id="rId21" Type="http://schemas.openxmlformats.org/officeDocument/2006/relationships/hyperlink" Target="https://nevres.ru/catalog/kabelnye_koroba/koroba_svetovye_perforirovannye_sk_m/sekcii_trojjnikovye_st" TargetMode="External"/><Relationship Id="rId34" Type="http://schemas.openxmlformats.org/officeDocument/2006/relationships/hyperlink" Target="https://nevres.ru/catalog/kabelnye_koroba/koroba-kabelnye-blochnye-kkb/korob_kabelnyjj_blochnyjj_prjamojj" TargetMode="External"/><Relationship Id="rId7" Type="http://schemas.openxmlformats.org/officeDocument/2006/relationships/hyperlink" Target="http://nevres.ru/main/catalog/kabelnye_koroba/koroba_svetovye_perforirovannye_kslk/sekcii_prjamye_kslk" TargetMode="External"/><Relationship Id="rId12" Type="http://schemas.openxmlformats.org/officeDocument/2006/relationships/hyperlink" Target="https://nevres.ru/catalog/kabelnye_koroba/koroba-zamkovye-kz/sekcii_prjamye_kz_trekhkanalnye" TargetMode="External"/><Relationship Id="rId17" Type="http://schemas.openxmlformats.org/officeDocument/2006/relationships/hyperlink" Target="https://nevres.ru/catalog/kabelnye_koroba/kabelnye-koroba-sp-s-zashhelkivajushhejjsja-kryshkojj/sekcii_uglovye_su_s_zashhelkivajushhejjsja_kryshkojj" TargetMode="External"/><Relationship Id="rId25" Type="http://schemas.openxmlformats.org/officeDocument/2006/relationships/hyperlink" Target="https://nevres.ru/catalog/kabelnye_koroba/koroba-svetovye-perforirovannye-kslk/aksessuary-kslk" TargetMode="External"/><Relationship Id="rId33" Type="http://schemas.openxmlformats.org/officeDocument/2006/relationships/hyperlink" Target="https://nevres.ru/catalog/kabelnye_koroba/koroba-kabelnye-blochnye-kkb/uglovojj_s_povorotom_na_45" TargetMode="External"/><Relationship Id="rId38" Type="http://schemas.openxmlformats.org/officeDocument/2006/relationships/hyperlink" Target="https://nevres.ru/catalog/kabelnye_koroba/kabel_kanaly_metallicheskie_sk" TargetMode="External"/><Relationship Id="rId2" Type="http://schemas.openxmlformats.org/officeDocument/2006/relationships/printerSettings" Target="../printerSettings/printerSettings5.bin"/><Relationship Id="rId16" Type="http://schemas.openxmlformats.org/officeDocument/2006/relationships/hyperlink" Target="https://nevres.ru/catalog/kabelnye_koroba/kabelnye-koroba-sp-s-zashhelkivajushhejjsja-kryshkojj" TargetMode="External"/><Relationship Id="rId20" Type="http://schemas.openxmlformats.org/officeDocument/2006/relationships/hyperlink" Target="https://nevres.ru/catalog/kabelnye_koroba/koroba_svetovye_perforirovannye_sk_m/sekcii_uglovye_sk" TargetMode="External"/><Relationship Id="rId29" Type="http://schemas.openxmlformats.org/officeDocument/2006/relationships/hyperlink" Target="https://nevres.ru/catalog/kabelnye_koroba/koroba-kabelnye-blochnye-kkb/korob_kabelnyjj_blochnyjj_prjamojj" TargetMode="External"/><Relationship Id="rId41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hyperlink" Target="http://nevres.ru/main/catalog/kabelnye_koroba/koroba_svetovye_perforirovannye_kslk/sekcii_prjamye_kslk" TargetMode="External"/><Relationship Id="rId11" Type="http://schemas.openxmlformats.org/officeDocument/2006/relationships/hyperlink" Target="https://nevres.ru/catalog/kabelnye_koroba/koroba-zamkovye-kz/sekcii_prjamye_kz_dvukhkanalnye" TargetMode="External"/><Relationship Id="rId24" Type="http://schemas.openxmlformats.org/officeDocument/2006/relationships/hyperlink" Target="https://nevres.ru/catalog/kabelnye_koroba/koroba-svetovye-perforirovannye-kslk/kryshki_koroba_kslk" TargetMode="External"/><Relationship Id="rId32" Type="http://schemas.openxmlformats.org/officeDocument/2006/relationships/hyperlink" Target="https://nevres.ru/catalog/kabelnye_koroba/koroba-kabelnye-blochnye-kkb/uglovojj_s_povorotom_na_45" TargetMode="External"/><Relationship Id="rId37" Type="http://schemas.openxmlformats.org/officeDocument/2006/relationships/hyperlink" Target="https://nevres.ru/catalog/kabelnye_koroba/koroba-kabelnye-blochnye-kkb/uglovojj_s_povorotom_na_45" TargetMode="External"/><Relationship Id="rId40" Type="http://schemas.openxmlformats.org/officeDocument/2006/relationships/printerSettings" Target="../printerSettings/printerSettings6.bin"/><Relationship Id="rId5" Type="http://schemas.openxmlformats.org/officeDocument/2006/relationships/hyperlink" Target="http://nevres.ru/" TargetMode="External"/><Relationship Id="rId15" Type="http://schemas.openxmlformats.org/officeDocument/2006/relationships/hyperlink" Target="https://nevres.ru/catalog/kabelnye_koroba/koroba-zamkovye-kz/sekcii_trojjnikovye_kzt" TargetMode="External"/><Relationship Id="rId23" Type="http://schemas.openxmlformats.org/officeDocument/2006/relationships/hyperlink" Target="https://nevres.ru/catalog/kabelnye_koroba/koroba-svetovye-perforirovannye-kslk/sekcii_prjamye_kslk" TargetMode="External"/><Relationship Id="rId28" Type="http://schemas.openxmlformats.org/officeDocument/2006/relationships/hyperlink" Target="https://nevres.ru/catalog/kabelnye_koroba/koroba_dlja_podvesa_svetilnikov_kl-1" TargetMode="External"/><Relationship Id="rId36" Type="http://schemas.openxmlformats.org/officeDocument/2006/relationships/hyperlink" Target="https://nevres.ru/catalog/kabelnye_koroba/koroba-kabelnye-blochnye-kkb/uglovojj_s_povorotom_na_45" TargetMode="External"/><Relationship Id="rId10" Type="http://schemas.openxmlformats.org/officeDocument/2006/relationships/hyperlink" Target="https://nevres.ru/catalog/kabelnye_koroba/koroba-zamkovye-kz/sekcii_prjamye_kz" TargetMode="External"/><Relationship Id="rId19" Type="http://schemas.openxmlformats.org/officeDocument/2006/relationships/hyperlink" Target="https://nevres.ru/catalog/kabelnye_koroba/koroba_svetovye_perforirovannye_sk_m" TargetMode="External"/><Relationship Id="rId31" Type="http://schemas.openxmlformats.org/officeDocument/2006/relationships/hyperlink" Target="https://nevres.ru/catalog/kabelnye_koroba/koroba-kabelnye-blochnye-kkb/uglovojj_s_povorotom_na_45" TargetMode="External"/><Relationship Id="rId4" Type="http://schemas.openxmlformats.org/officeDocument/2006/relationships/hyperlink" Target="http://nevres.ru/" TargetMode="External"/><Relationship Id="rId9" Type="http://schemas.openxmlformats.org/officeDocument/2006/relationships/hyperlink" Target="http://nevres.ru/main/catalog/kabelnye_koroba/koroba_svetovye_perforirovannye_kslk/sekcii_prjamye_kslk" TargetMode="External"/><Relationship Id="rId14" Type="http://schemas.openxmlformats.org/officeDocument/2006/relationships/hyperlink" Target="https://nevres.ru/catalog/kabelnye_koroba/koroba-zamkovye-kz/sekcii_uglovye_kzu" TargetMode="External"/><Relationship Id="rId22" Type="http://schemas.openxmlformats.org/officeDocument/2006/relationships/hyperlink" Target="https://nevres.ru/catalog/kabelnye_koroba/koroba_svetovye_perforirovannye_sk_m/aksessuary" TargetMode="External"/><Relationship Id="rId27" Type="http://schemas.openxmlformats.org/officeDocument/2006/relationships/hyperlink" Target="https://nevres.ru/catalog/kabelnye_koroba/koroba_dlja_podvesa_svetilnikov_kl-1" TargetMode="External"/><Relationship Id="rId30" Type="http://schemas.openxmlformats.org/officeDocument/2006/relationships/hyperlink" Target="https://nevres.ru/catalog/kabelnye_koroba/koroba-kabelnye-blochnye-kkb/uglovojj_s_povorotom_na_45" TargetMode="External"/><Relationship Id="rId35" Type="http://schemas.openxmlformats.org/officeDocument/2006/relationships/hyperlink" Target="https://nevres.ru/catalog/kabelnye_koroba/koroba-kabelnye-blochnye-kkb/uglovojj_s_povorotom_na_45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evres.ru/catalog/kabelnye-lotki/lotki-lestnichnye/sekcii-trojjnikovye/sekcii_trojjnikovye_nlt" TargetMode="External"/><Relationship Id="rId13" Type="http://schemas.openxmlformats.org/officeDocument/2006/relationships/hyperlink" Target="https://nevres.ru/catalog/kabelnye-lotki/lotki-lestnichnye/aksessuary-lestnichnykh-lotkov/aksessuary_k_lotkam_nl" TargetMode="External"/><Relationship Id="rId18" Type="http://schemas.openxmlformats.org/officeDocument/2006/relationships/hyperlink" Target="https://nevres.ru/catalog/kabelnye-lotki/lotki-lestnichnye/sekcii-uglovye/sekcii_uglovye_lotka_llu" TargetMode="External"/><Relationship Id="rId26" Type="http://schemas.openxmlformats.org/officeDocument/2006/relationships/hyperlink" Target="https://nevres.ru/catalog/kabelnye-lotki/lotki-lestnichnye/aksessuary-lestnichnykh-lotkov/aksessuary_k_lotkam_sp" TargetMode="External"/><Relationship Id="rId3" Type="http://schemas.openxmlformats.org/officeDocument/2006/relationships/hyperlink" Target="http://nevres.ru/" TargetMode="External"/><Relationship Id="rId21" Type="http://schemas.openxmlformats.org/officeDocument/2006/relationships/hyperlink" Target="https://nevres.ru/catalog/kabelnye-lotki/lotki-lestnichnye/aksessuary-lestnichnykh-lotkov/aksessuary_k_lotkam_llu" TargetMode="External"/><Relationship Id="rId34" Type="http://schemas.openxmlformats.org/officeDocument/2006/relationships/hyperlink" Target="https://nevres.ru/catalog/kabelnye-lotki/lotki-lestnichnye/sekcii-uglovye/sekcii_uglovye_lmt-ulmtk-u" TargetMode="External"/><Relationship Id="rId7" Type="http://schemas.openxmlformats.org/officeDocument/2006/relationships/hyperlink" Target="https://nevres.ru/catalog/kabelnye-lotki/lotki-lestnichnye/sekcii-uglovye/sekcii_uglovye_nlu" TargetMode="External"/><Relationship Id="rId12" Type="http://schemas.openxmlformats.org/officeDocument/2006/relationships/hyperlink" Target="https://nevres.ru/catalog/kabelnye-lotki/lotki-lestnichnye/kryshki-i-dno-dlja-lotkov-lestnichnykh/kryshki_lotka_kl" TargetMode="External"/><Relationship Id="rId17" Type="http://schemas.openxmlformats.org/officeDocument/2006/relationships/hyperlink" Target="https://nevres.ru/catalog/kabelnye-lotki/lotki-lestnichnye/kryshki-i-dno-dlja-lotkov-lestnichnykh/kryshka_snegozashhitnaja_ksz" TargetMode="External"/><Relationship Id="rId25" Type="http://schemas.openxmlformats.org/officeDocument/2006/relationships/hyperlink" Target="https://nevres.ru/catalog/kabelnye-lotki/lotki-lestnichnye/sekcii-trojjnikovye/sekcii_trojjnikovye_st" TargetMode="External"/><Relationship Id="rId33" Type="http://schemas.openxmlformats.org/officeDocument/2006/relationships/hyperlink" Target="https://nevres.ru/catalog/kabelnye-lotki/lotki-lestnichnye/sekcii-prjamye/sekcii_prjamye_lmtlmtk" TargetMode="External"/><Relationship Id="rId38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6" Type="http://schemas.openxmlformats.org/officeDocument/2006/relationships/hyperlink" Target="https://nevres.ru/catalog/kabelnye-lotki/lotki-lestnichnye/sekcii-prjamye/sekcii_prjamye_llu" TargetMode="External"/><Relationship Id="rId20" Type="http://schemas.openxmlformats.org/officeDocument/2006/relationships/hyperlink" Target="https://nevres.ru/catalog/kabelnye-lotki/lotki-lestnichnye/kryshki-i-dno-dlja-lotkov-lestnichnykh/dno_vkladnoe_dlv_dlja_lotkov_llu" TargetMode="External"/><Relationship Id="rId29" Type="http://schemas.openxmlformats.org/officeDocument/2006/relationships/hyperlink" Target="https://nevres.ru/catalog/kabelnye-lotki/lotki-lestnichnye/sekcii-trojjnikovye/trojjniki_tlnlo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hyperlink" Target="https://nevres.ru/catalog/kabelnye-lotki/lotki-lestnichnye/lotki-lestnichnye-nl" TargetMode="External"/><Relationship Id="rId11" Type="http://schemas.openxmlformats.org/officeDocument/2006/relationships/hyperlink" Target="https://nevres.ru/catalog/kabelnye-lotki/lotki-lestnichnye/sekcii-trojjnikovye/sekcii_trojjnikovye_nlkt" TargetMode="External"/><Relationship Id="rId24" Type="http://schemas.openxmlformats.org/officeDocument/2006/relationships/hyperlink" Target="https://nevres.ru/catalog/kabelnye-lotki/lotki-lestnichnye/sekcii-uglovye/ugly_vertikalnye_vnutrennievneshnie" TargetMode="External"/><Relationship Id="rId32" Type="http://schemas.openxmlformats.org/officeDocument/2006/relationships/hyperlink" Target="https://nevres.ru/catalog/kabelnye-lotki/lotki-lestnichnye/aksessuary-lestnichnykh-lotkov/aksessuary_lotka_nlo" TargetMode="External"/><Relationship Id="rId37" Type="http://schemas.openxmlformats.org/officeDocument/2006/relationships/printerSettings" Target="../printerSettings/printerSettings9.bin"/><Relationship Id="rId5" Type="http://schemas.openxmlformats.org/officeDocument/2006/relationships/hyperlink" Target="http://nevres.ru/" TargetMode="External"/><Relationship Id="rId15" Type="http://schemas.openxmlformats.org/officeDocument/2006/relationships/hyperlink" Target="https://nevres.ru/catalog/kabelnye-lotki/lotki-lestnichnye/aksessuary-lestnichnykh-lotkov/aksessuary_k_lotkam_nl" TargetMode="External"/><Relationship Id="rId23" Type="http://schemas.openxmlformats.org/officeDocument/2006/relationships/hyperlink" Target="https://nevres.ru/catalog/kabelnye-lotki/lotki-lestnichnye/sekcii-uglovye/sekcii_uglovye_su" TargetMode="External"/><Relationship Id="rId28" Type="http://schemas.openxmlformats.org/officeDocument/2006/relationships/hyperlink" Target="https://nevres.ru/catalog/kabelnye-lotki/lotki-lestnichnye/sekcii-uglovye/povorot_90_gr_plnlo" TargetMode="External"/><Relationship Id="rId36" Type="http://schemas.openxmlformats.org/officeDocument/2006/relationships/hyperlink" Target="https://nevres.ru/catalog/kabelnye-lotki/lotki-lestnichnye/aksessuary-lestnichnykh-lotkov/aksessuary_k_lotkam_lmtlmtk" TargetMode="External"/><Relationship Id="rId10" Type="http://schemas.openxmlformats.org/officeDocument/2006/relationships/hyperlink" Target="https://nevres.ru/catalog/kabelnye-lotki/lotki-lestnichnye/sekcii-uglovye/sekcii_uglovye_nlku" TargetMode="External"/><Relationship Id="rId19" Type="http://schemas.openxmlformats.org/officeDocument/2006/relationships/hyperlink" Target="https://nevres.ru/catalog/kabelnye-lotki/lotki-lestnichnye/sekcii-trojjnikovye/sekcii_trojjnikovye_llut" TargetMode="External"/><Relationship Id="rId31" Type="http://schemas.openxmlformats.org/officeDocument/2006/relationships/hyperlink" Target="https://nevres.ru/catalog/kabelnye-lotki/lotki-lestnichnye/aksessuary-lestnichnykh-lotkov/aksessuary_lotka_nlo" TargetMode="External"/><Relationship Id="rId4" Type="http://schemas.openxmlformats.org/officeDocument/2006/relationships/hyperlink" Target="http://nevres.ru/" TargetMode="External"/><Relationship Id="rId9" Type="http://schemas.openxmlformats.org/officeDocument/2006/relationships/hyperlink" Target="https://nevres.ru/catalog/kabelnye-lotki/lotki-lestnichnye/lotki_lestnichnye_nlk_zamkovyjj_profil" TargetMode="External"/><Relationship Id="rId14" Type="http://schemas.openxmlformats.org/officeDocument/2006/relationships/hyperlink" Target="https://nevres.ru/catalog/kabelnye-lotki/lotki-lestnichnye/aksessuary-lestnichnykh-lotkov/aksessuary_k_lotkam_nl" TargetMode="External"/><Relationship Id="rId22" Type="http://schemas.openxmlformats.org/officeDocument/2006/relationships/hyperlink" Target="https://nevres.ru/catalog/kabelnye-lotki/lotki-lestnichnye/sekcii-prjamye/sekcii_prjamye_sp" TargetMode="External"/><Relationship Id="rId27" Type="http://schemas.openxmlformats.org/officeDocument/2006/relationships/hyperlink" Target="https://nevres.ru/catalog/kabelnye-lotki/lotki-lestnichnye/sekcii-prjamye/sekcii_prjamye_nlo" TargetMode="External"/><Relationship Id="rId30" Type="http://schemas.openxmlformats.org/officeDocument/2006/relationships/hyperlink" Target="https://nevres.ru/catalog/kabelnye-lotki/lotki-lestnichnye/krestoobraznye_razvetviteli_khlnlo" TargetMode="External"/><Relationship Id="rId35" Type="http://schemas.openxmlformats.org/officeDocument/2006/relationships/hyperlink" Target="https://nevres.ru/catalog/kabelnye-lotki/lotki-lestnichnye/sekcii-trojjnikovye/sekcii_trojjnikovye_lmt-tlmtk-t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nevres.ru/catalog/kabelnye-lotki/lotki-listovye/sekcii-uglovye/sekcii_uglovye_lmu" TargetMode="External"/><Relationship Id="rId18" Type="http://schemas.openxmlformats.org/officeDocument/2006/relationships/hyperlink" Target="https://nevres.ru/catalog/kabelnye-lotki/lotki-listovye/sekcii-prjamye-perforirovannye/lotki_olsero_perforirovannye_lsrp" TargetMode="External"/><Relationship Id="rId26" Type="http://schemas.openxmlformats.org/officeDocument/2006/relationships/hyperlink" Target="https://nevres.ru/catalog/kabelnye-lotki/lotki-listovye/sekcii-trojjnikovye/sekcii_t-obraznye_ctet" TargetMode="External"/><Relationship Id="rId39" Type="http://schemas.openxmlformats.org/officeDocument/2006/relationships/hyperlink" Target="https://nevres.ru/catalog/kabelnye-lotki/lotki-listovye/kryshki-dlja-listovykh-lotkov/kryshki_dlja_lotkov_i_sekcijj_lnmzt__lpmzt" TargetMode="External"/><Relationship Id="rId21" Type="http://schemas.openxmlformats.org/officeDocument/2006/relationships/hyperlink" Target="https://nevres.ru/catalog/kabelnye-lotki/lotki-listovye/sekcii-prjamye-perforirovannye/lotki_olsero_larga_perforirovannye_lsrgp" TargetMode="External"/><Relationship Id="rId34" Type="http://schemas.openxmlformats.org/officeDocument/2006/relationships/hyperlink" Target="https://nevres.ru/catalog/kabelnye-lotki/lotki-listovye/lotki_trubchatye_neperforirovannye_lnmzt__lotki_trubchatye_perforirovannye_lpmzt" TargetMode="External"/><Relationship Id="rId42" Type="http://schemas.openxmlformats.org/officeDocument/2006/relationships/hyperlink" Target="https://nevres.ru/catalog/kabelnye-lotki/lotki-listovye/aksessuary-listovykh-lotkov/aksessuary_dlja_lotkov_lnmzt_lpmzt" TargetMode="External"/><Relationship Id="rId47" Type="http://schemas.openxmlformats.org/officeDocument/2006/relationships/hyperlink" Target="https://nevres.ru/catalog/kabelnye-lotki/lotki-listovye/sekcii-prjamye-neperforirovannye/luN_1mm" TargetMode="External"/><Relationship Id="rId50" Type="http://schemas.openxmlformats.org/officeDocument/2006/relationships/hyperlink" Target="https://nevres.ru/catalog/kabelnye-lotki/lotki-listovye/sekcii-prjamye-neperforirovannye/sekcii_prjamye_neperforirovannye_lgm" TargetMode="External"/><Relationship Id="rId55" Type="http://schemas.openxmlformats.org/officeDocument/2006/relationships/hyperlink" Target="https://nevres.ru/catalog/kabelnye-lotki/lotki-listovye/lotki-ostec-serijj-lps-i-lns" TargetMode="External"/><Relationship Id="rId7" Type="http://schemas.openxmlformats.org/officeDocument/2006/relationships/hyperlink" Target="https://nevres.ru/catalog/kabelnye-lotki/lotki-listovye/sekcii-trojjnikovye/sekcii_trojjnikovye_lt" TargetMode="External"/><Relationship Id="rId2" Type="http://schemas.openxmlformats.org/officeDocument/2006/relationships/hyperlink" Target="http://nevres.ru/" TargetMode="External"/><Relationship Id="rId16" Type="http://schemas.openxmlformats.org/officeDocument/2006/relationships/hyperlink" Target="https://nevres.ru/catalog/kabelnye-lotki/lotki-listovye/kryshki-dlja-listovykh-lotkov/kryshki_lotka_knl" TargetMode="External"/><Relationship Id="rId20" Type="http://schemas.openxmlformats.org/officeDocument/2006/relationships/hyperlink" Target="https://nevres.ru/catalog/kabelnye-lotki/lotki-listovye/sekcii-prjamye-neperforirovannye/lotki_olsero_larga_neperforirovannye_lsrg" TargetMode="External"/><Relationship Id="rId29" Type="http://schemas.openxmlformats.org/officeDocument/2006/relationships/hyperlink" Target="https://nevres.ru/catalog/kabelnye-lotki/lotki-listovye/sekcii-prjamye-perforirovannye/sekcii_prjamye_perforirovannye_lkpz" TargetMode="External"/><Relationship Id="rId41" Type="http://schemas.openxmlformats.org/officeDocument/2006/relationships/hyperlink" Target="https://nevres.ru/catalog/kabelnye-lotki/lotki-listovye/aksessuary-listovykh-lotkov/aksessuary_dlja_lotkov_lnmzt_lpmzt" TargetMode="External"/><Relationship Id="rId54" Type="http://schemas.openxmlformats.org/officeDocument/2006/relationships/hyperlink" Target="https://nevres.ru/catalog/kabelnye-lotki/lotki-listovye/sekcii-trojjnikovye/sekcii_krestovye_lkhm" TargetMode="External"/><Relationship Id="rId1" Type="http://schemas.openxmlformats.org/officeDocument/2006/relationships/hyperlink" Target="http://nevres.ru/" TargetMode="External"/><Relationship Id="rId6" Type="http://schemas.openxmlformats.org/officeDocument/2006/relationships/hyperlink" Target="https://nevres.ru/catalog/kabelnye-lotki/lotki-listovye/sekcii-uglovye/sekcii_uglovye_lu" TargetMode="External"/><Relationship Id="rId11" Type="http://schemas.openxmlformats.org/officeDocument/2006/relationships/hyperlink" Target="https://nevres.ru/catalog/kabelnye-lotki/lotki-listovye/sekcii-prjamye-neperforirovannye/sekcii_prjamye_neperforirovannye_lm" TargetMode="External"/><Relationship Id="rId24" Type="http://schemas.openxmlformats.org/officeDocument/2006/relationships/hyperlink" Target="https://nevres.ru/catalog/kabelnye-lotki/lotki-listovye/sekcii-prjamye-perforirovannye/sekcii_prjamye_perforirovannye_lkp" TargetMode="External"/><Relationship Id="rId32" Type="http://schemas.openxmlformats.org/officeDocument/2006/relationships/hyperlink" Target="https://nevres.ru/catalog/kabelnye-lotki/lotki-listovye/kryshki-dlja-listovykh-lotkov/kryshki_dlja_lotkov" TargetMode="External"/><Relationship Id="rId37" Type="http://schemas.openxmlformats.org/officeDocument/2006/relationships/hyperlink" Target="https://nevres.ru/catalog/kabelnye-lotki/lotki-listovye/sekcii-trojjnikovye/sekcii_trojjnikovye_ttp" TargetMode="External"/><Relationship Id="rId40" Type="http://schemas.openxmlformats.org/officeDocument/2006/relationships/hyperlink" Target="https://nevres.ru/catalog/kabelnye-lotki/lotki-listovye/kryshki-dlja-listovykh-lotkov/kryshki_dlja_lotkov_i_sekcijj_lnmzt__lpmzt" TargetMode="External"/><Relationship Id="rId45" Type="http://schemas.openxmlformats.org/officeDocument/2006/relationships/hyperlink" Target="https://nevres.ru/catalog/kabelnye-lotki/lotki-listovye/aksessuary-listovykh-lotkov/aksessuary_dlja_lotkov_lnmzt_lpmzt" TargetMode="External"/><Relationship Id="rId53" Type="http://schemas.openxmlformats.org/officeDocument/2006/relationships/hyperlink" Target="https://nevres.ru/catalog/kabelnye-lotki/lotki-listovye/sekcii-trojjnikovye/sekcii_trojjnikovye_ltm" TargetMode="External"/><Relationship Id="rId58" Type="http://schemas.openxmlformats.org/officeDocument/2006/relationships/hyperlink" Target="https://nevres.ru/catalog/sistemy_montazha_k_polupotolku/podvesy/podvesy_dlja_lotka/ostec_lps_i_lns" TargetMode="External"/><Relationship Id="rId5" Type="http://schemas.openxmlformats.org/officeDocument/2006/relationships/hyperlink" Target="https://nevres.ru/catalog/kabelnye-lotki/lotki-listovye/sekcii-prjamye-perforirovannye/sekcii_prjamye_perforirovannye_lp" TargetMode="External"/><Relationship Id="rId15" Type="http://schemas.openxmlformats.org/officeDocument/2006/relationships/hyperlink" Target="https://nevres.ru/catalog/kabelnye-lotki/lotki-listovye/aksessuary-listovykh-lotkov/aksessuary_dlja_lotkov_lm_lpm" TargetMode="External"/><Relationship Id="rId23" Type="http://schemas.openxmlformats.org/officeDocument/2006/relationships/hyperlink" Target="https://nevres.ru/catalog/kabelnye-lotki/lotki-listovye/sekcii-prjamye-neperforirovannye/sekcii_prjamye_neperforirovannye_lk" TargetMode="External"/><Relationship Id="rId28" Type="http://schemas.openxmlformats.org/officeDocument/2006/relationships/hyperlink" Target="https://nevres.ru/catalog/kabelnye-lotki/lotki-listovye/aksessuary-listovykh-lotkov/aksessuary_dlja_lotkov_lklkp" TargetMode="External"/><Relationship Id="rId36" Type="http://schemas.openxmlformats.org/officeDocument/2006/relationships/hyperlink" Target="https://nevres.ru/catalog/kabelnye-lotki/lotki-listovye/sekcii-uglovye/sekcii_uglovye_gorizontalnye_uptp" TargetMode="External"/><Relationship Id="rId49" Type="http://schemas.openxmlformats.org/officeDocument/2006/relationships/hyperlink" Target="https://nevres.ru/catalog/kabelnye-lotki/lotki-listovye/kryshki-dlja-listovykh-lotkov/klzt_ul" TargetMode="External"/><Relationship Id="rId57" Type="http://schemas.openxmlformats.org/officeDocument/2006/relationships/hyperlink" Target="https://nevres.ru/catalog/sistemy_montazha_k_polupotolku/podvesy/podvesy_dlja_lotka/ostec_lps_i_lns" TargetMode="External"/><Relationship Id="rId61" Type="http://schemas.openxmlformats.org/officeDocument/2006/relationships/drawing" Target="../drawings/drawing3.xml"/><Relationship Id="rId10" Type="http://schemas.openxmlformats.org/officeDocument/2006/relationships/hyperlink" Target="https://nevres.ru/catalog/kabelnye-lotki/lotki-listovye/aksessuary-listovykh-lotkov/aksessuary_dlja_lotkov_lp_lg" TargetMode="External"/><Relationship Id="rId19" Type="http://schemas.openxmlformats.org/officeDocument/2006/relationships/hyperlink" Target="https://nevres.ru/catalog/kabelnye-lotki/lotki-listovye/kryshki-dlja-listovykh-lotkov/krishki_OLSERO" TargetMode="External"/><Relationship Id="rId31" Type="http://schemas.openxmlformats.org/officeDocument/2006/relationships/hyperlink" Target="https://nevres.ru/catalog/kabelnye-lotki/lotki-listovye/sekcii-trojjnikovye/sekcii_t-obraznye_ctet" TargetMode="External"/><Relationship Id="rId44" Type="http://schemas.openxmlformats.org/officeDocument/2006/relationships/hyperlink" Target="https://nevres.ru/catalog/kabelnye-lotki/lotki-listovye/aksessuary-listovykh-lotkov/aksessuary_dlja_lotkov_lnmzt_lpmzt" TargetMode="External"/><Relationship Id="rId52" Type="http://schemas.openxmlformats.org/officeDocument/2006/relationships/hyperlink" Target="https://nevres.ru/catalog/kabelnye-lotki/lotki-listovye/sekcii-uglovye/sekcii_uglovye_lum" TargetMode="External"/><Relationship Id="rId60" Type="http://schemas.openxmlformats.org/officeDocument/2006/relationships/printerSettings" Target="../printerSettings/printerSettings10.bin"/><Relationship Id="rId4" Type="http://schemas.openxmlformats.org/officeDocument/2006/relationships/hyperlink" Target="https://nevres.ru/catalog/kabelnye-lotki/lotki-listovye/sekcii-prjamye-neperforirovannye/sekcii_prjamye_neperforirovannye_lg" TargetMode="External"/><Relationship Id="rId9" Type="http://schemas.openxmlformats.org/officeDocument/2006/relationships/hyperlink" Target="https://nevres.ru/catalog/kabelnye-lotki/lotki-listovye/aksessuary-listovykh-lotkov/aksessuary_dlja_lotkov_lp_lg" TargetMode="External"/><Relationship Id="rId14" Type="http://schemas.openxmlformats.org/officeDocument/2006/relationships/hyperlink" Target="https://nevres.ru/catalog/kabelnye-lotki/lotki-listovye/sekcii-trojjnikovye/sekcii_trojjnikovye_lmt" TargetMode="External"/><Relationship Id="rId22" Type="http://schemas.openxmlformats.org/officeDocument/2006/relationships/hyperlink" Target="https://nevres.ru/catalog/kabelnye-lotki/lotki-listovye/kryshki-dlja-listovykh-lotkov/krishki_OLSERO_LARGO" TargetMode="External"/><Relationship Id="rId27" Type="http://schemas.openxmlformats.org/officeDocument/2006/relationships/hyperlink" Target="https://nevres.ru/catalog/kabelnye-lotki/lotki-listovye/kryshki-dlja-listovykh-lotkov/kryshki_lotka_kl" TargetMode="External"/><Relationship Id="rId30" Type="http://schemas.openxmlformats.org/officeDocument/2006/relationships/hyperlink" Target="https://nevres.ru/catalog/kabelnye-lotki/lotki-listovye/sekcii-uglovye/sekcii_uglovye_cuz" TargetMode="External"/><Relationship Id="rId35" Type="http://schemas.openxmlformats.org/officeDocument/2006/relationships/hyperlink" Target="https://nevres.ru/catalog/kabelnye-lotki/lotki-listovye/lotki_trubchatye_neperforirovannye_lnmzt__lotki_trubchatye_perforirovannye_lpmzt" TargetMode="External"/><Relationship Id="rId43" Type="http://schemas.openxmlformats.org/officeDocument/2006/relationships/hyperlink" Target="https://nevres.ru/catalog/kabelnye-lotki/lotki-listovye/aksessuary-listovykh-lotkov/aksessuary_dlja_lotkov_lnmzt_lpmzt" TargetMode="External"/><Relationship Id="rId48" Type="http://schemas.openxmlformats.org/officeDocument/2006/relationships/hyperlink" Target="https://nevres.ru/catalog/kabelnye-lotki/lotki-listovye/sekcii-prjamye-perforirovannye/luP_1mm" TargetMode="External"/><Relationship Id="rId56" Type="http://schemas.openxmlformats.org/officeDocument/2006/relationships/hyperlink" Target="https://nevres.ru/catalog/kabelnye-lotki/lotki-listovye/kryshki-dlja-listovykh-lotkov/kryshki_k_lotkam_ostec_serijj_lps_i_lns" TargetMode="External"/><Relationship Id="rId8" Type="http://schemas.openxmlformats.org/officeDocument/2006/relationships/hyperlink" Target="https://nevres.ru/catalog/kabelnye-lotki/lotki-listovye/kryshki-dlja-listovykh-lotkov/kryshki_lotka_kl" TargetMode="External"/><Relationship Id="rId51" Type="http://schemas.openxmlformats.org/officeDocument/2006/relationships/hyperlink" Target="https://nevres.ru/catalog/kabelnye-lotki/lotki-listovye/sekcii-prjamye-perforirovannye/sekcii_prjamye_perforirovannye_lpm" TargetMode="External"/><Relationship Id="rId3" Type="http://schemas.openxmlformats.org/officeDocument/2006/relationships/hyperlink" Target="http://nevres.ru/" TargetMode="External"/><Relationship Id="rId12" Type="http://schemas.openxmlformats.org/officeDocument/2006/relationships/hyperlink" Target="https://nevres.ru/catalog/kabelnye-lotki/lotki-listovye/sekcii-prjamye-perforirovannye/sekcii_prjamie_perforirovannye_lpm" TargetMode="External"/><Relationship Id="rId17" Type="http://schemas.openxmlformats.org/officeDocument/2006/relationships/hyperlink" Target="https://nevres.ru/catalog/kabelnye-lotki/lotki-listovye/sekcii-prjamye-neperforirovannye/lotki_olsero_neperforirovannye_lsr" TargetMode="External"/><Relationship Id="rId25" Type="http://schemas.openxmlformats.org/officeDocument/2006/relationships/hyperlink" Target="https://nevres.ru/catalog/kabelnye-lotki/lotki-listovye/sekcii-uglovye/sekcii_uglovye_su_lk" TargetMode="External"/><Relationship Id="rId33" Type="http://schemas.openxmlformats.org/officeDocument/2006/relationships/hyperlink" Target="https://nevres.ru/catalog/kabelnye-lotki/lotki-listovye/lotki_trubchatye_neperforirovannye_lnmzt__lotki_trubchatye_perforirovannye_lpmzt" TargetMode="External"/><Relationship Id="rId38" Type="http://schemas.openxmlformats.org/officeDocument/2006/relationships/hyperlink" Target="https://nevres.ru/catalog/kabelnye-lotki/lotki-listovye/sekcii-trojjnikovye/sekcii_krestoobraznye_khtp" TargetMode="External"/><Relationship Id="rId46" Type="http://schemas.openxmlformats.org/officeDocument/2006/relationships/hyperlink" Target="https://nevres.ru/catalog/kabelnye-lotki/lotki-listovye/aksessuary-listovykh-lotkov/IP44" TargetMode="External"/><Relationship Id="rId59" Type="http://schemas.openxmlformats.org/officeDocument/2006/relationships/hyperlink" Target="https://nevres.ru/catalog/sistemy_montazha_k_polupotolku/aksessuary_dlja_lotkov_ostec_serijj_lps_i_ln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nevres.ru/catalog/kabelnye-lotki/lotki-provolochnye-setchatye/lotki-provolochnye-ocinkovannye/provolochnye_lotki_lp" TargetMode="External"/><Relationship Id="rId3" Type="http://schemas.openxmlformats.org/officeDocument/2006/relationships/hyperlink" Target="http://nevres.ru/" TargetMode="External"/><Relationship Id="rId7" Type="http://schemas.openxmlformats.org/officeDocument/2006/relationships/hyperlink" Target="https://nevres.ru/catalog/kabelnye-lotki/lotki-provolochnye-setchatye/aksessuary-provolochnykh-lotkov/kplm6_ostec_kusachki_dlja_provolochnykh_lotkov_m6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http://nevres.ru/" TargetMode="External"/><Relationship Id="rId1" Type="http://schemas.openxmlformats.org/officeDocument/2006/relationships/hyperlink" Target="http://nevres.ru/" TargetMode="External"/><Relationship Id="rId6" Type="http://schemas.openxmlformats.org/officeDocument/2006/relationships/hyperlink" Target="https://nevres.ru/catalog/kabelnye-lotki/lotki-provolochnye-setchatye/aksessuary-provolochnykh-lotkov" TargetMode="External"/><Relationship Id="rId11" Type="http://schemas.openxmlformats.org/officeDocument/2006/relationships/hyperlink" Target="https://nevres.ru/catalog/kabelnye-lotki/lotki-provolochnye-setchatye/aksessuary_k_provolochnym_lotkam_lp_iz_nerzhavejushhejj_stali" TargetMode="External"/><Relationship Id="rId5" Type="http://schemas.openxmlformats.org/officeDocument/2006/relationships/hyperlink" Target="https://nevres.ru/catalog/kabelnye-lotki/lotki-provolochnye-setchatye/soediniteli-dlja-provolochnykh-lotkov" TargetMode="External"/><Relationship Id="rId10" Type="http://schemas.openxmlformats.org/officeDocument/2006/relationships/hyperlink" Target="https://nevres.ru/catalog/kabelnye-lotki/lotki-provolochnye-setchatye/aksessuary-provolochnykh-lotkov/kplm6_ostec_kusachki_dlja_provolochnykh_lotkov_m6" TargetMode="External"/><Relationship Id="rId4" Type="http://schemas.openxmlformats.org/officeDocument/2006/relationships/hyperlink" Target="https://nevres.ru/catalog/kabelnye-lotki/lotki-provolochnye-setchatye/lotki-provolochnye-ocinkovannye/lotki_provolochnye_plm" TargetMode="External"/><Relationship Id="rId9" Type="http://schemas.openxmlformats.org/officeDocument/2006/relationships/hyperlink" Target="https://nevres.ru/catalog/kabelnye-lotki/lotki-provolochnye-setchatye/lotki-provolochnye-nerzhavejushhie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nevres.ru/catalog/sistemy_montazha_na_stene/stojjki-i-polki-gjem/stojjka_universalnaja" TargetMode="External"/><Relationship Id="rId18" Type="http://schemas.openxmlformats.org/officeDocument/2006/relationships/hyperlink" Target="https://nevres.ru/catalog/sistemy_montazha_na_stene/konsoli-nastennye/konsoli_gorizontalnye/universalnye_kp" TargetMode="External"/><Relationship Id="rId26" Type="http://schemas.openxmlformats.org/officeDocument/2006/relationships/hyperlink" Target="https://nevres.ru/catalog/sistemy_montazha_na_stene/konsoli-nastennye/kronshtejjny_konsolnye/kronshtejjny_konsolnye_dlja_malykh_nagruzok_ms_c" TargetMode="External"/><Relationship Id="rId39" Type="http://schemas.openxmlformats.org/officeDocument/2006/relationships/hyperlink" Target="https://nevres.ru/catalog/sistemy_montazha_k_polupotolku/podvesy/podvesy_dlja_lotka/pl2" TargetMode="External"/><Relationship Id="rId21" Type="http://schemas.openxmlformats.org/officeDocument/2006/relationships/hyperlink" Target="https://nevres.ru/catalog/sistemy_montazha_na_stene/universalno-sbornye-sistemy/stojjka_podvesa_sp" TargetMode="External"/><Relationship Id="rId34" Type="http://schemas.openxmlformats.org/officeDocument/2006/relationships/hyperlink" Target="https://nevres.ru/catalog/sistemy_montazha_k_polupotolku/konsoli-vertikalnye-na-potolok/konsoli_vertikalnye/kv8" TargetMode="External"/><Relationship Id="rId42" Type="http://schemas.openxmlformats.org/officeDocument/2006/relationships/hyperlink" Target="https://nevres.ru/catalog/sistemy_montazha_k_polupotolku/konsoli-vertikalnye-na-potolok/stoiki_potolochnye/msp" TargetMode="External"/><Relationship Id="rId47" Type="http://schemas.openxmlformats.org/officeDocument/2006/relationships/hyperlink" Target="https://nevres.ru/catalog/sistemy_montazha_k_polupotolku/kreplenija-na-pol/stoiki_napolnye/msn" TargetMode="External"/><Relationship Id="rId50" Type="http://schemas.openxmlformats.org/officeDocument/2006/relationships/hyperlink" Target="https://nevres.ru/catalog/sistemy_montazha_na_stene/universalno-sbornye-sistemy" TargetMode="External"/><Relationship Id="rId55" Type="http://schemas.openxmlformats.org/officeDocument/2006/relationships/printerSettings" Target="../printerSettings/printerSettings14.bin"/><Relationship Id="rId7" Type="http://schemas.openxmlformats.org/officeDocument/2006/relationships/hyperlink" Target="https://nevres.ru/catalog/sistemy_montazha_na_stene/stojjki-i-polki-gjem/osnovanie_odinochnojj_polki_k1158" TargetMode="External"/><Relationship Id="rId12" Type="http://schemas.openxmlformats.org/officeDocument/2006/relationships/hyperlink" Target="https://nevres.ru/catalog/sistemy_montazha_na_stene/kreplenija-na-opory-ograzhdenija-kvadratnye-truby/komplekt_montazhnykh_chastejj_kmch" TargetMode="External"/><Relationship Id="rId17" Type="http://schemas.openxmlformats.org/officeDocument/2006/relationships/hyperlink" Target="https://nevres.ru/catalog/sistemy_montazha_na_stene/konsoli-nastennye/konsoli_gorizontalnye/kg1__kg2" TargetMode="External"/><Relationship Id="rId25" Type="http://schemas.openxmlformats.org/officeDocument/2006/relationships/hyperlink" Target="https://nevres.ru/catalog/sistemy_montazha_na_stene/konsoli-nastennye/kronshtejjny_konsolnye/kronshtejjny_nastennye_ms_n" TargetMode="External"/><Relationship Id="rId33" Type="http://schemas.openxmlformats.org/officeDocument/2006/relationships/hyperlink" Target="https://nevres.ru/catalog/sistemy_montazha_k_polupotolku/konsoli-vertikalnye-na-potolok/konsoli_vertikalnye/kv3" TargetMode="External"/><Relationship Id="rId38" Type="http://schemas.openxmlformats.org/officeDocument/2006/relationships/hyperlink" Target="https://nevres.ru/catalog/sistemy_montazha_k_polupotolku/podvesy/podvesy_dlja_lotka/pl1" TargetMode="External"/><Relationship Id="rId46" Type="http://schemas.openxmlformats.org/officeDocument/2006/relationships/hyperlink" Target="https://nevres.ru/catalog/sistemy_montazha_k_polupotolku/konsoli-vertikalnye-na-potolok/stoiki_potolochnye/skp" TargetMode="External"/><Relationship Id="rId2" Type="http://schemas.openxmlformats.org/officeDocument/2006/relationships/printerSettings" Target="../printerSettings/printerSettings13.bin"/><Relationship Id="rId16" Type="http://schemas.openxmlformats.org/officeDocument/2006/relationships/hyperlink" Target="https://nevres.ru/catalog/sistemy_montazha_na_stene/konsoli-nastennye/konsoli_gorizontalnye/kg1__kg2" TargetMode="External"/><Relationship Id="rId20" Type="http://schemas.openxmlformats.org/officeDocument/2006/relationships/hyperlink" Target="https://nevres.ru/catalog/sistemy_montazha_k_polupotolku/konsoli-vertikalnye-na-potolok/stoiki_potolochnye/sp" TargetMode="External"/><Relationship Id="rId29" Type="http://schemas.openxmlformats.org/officeDocument/2006/relationships/hyperlink" Target="https://nevres.ru/catalog/sistemy_montazha_na_stene/konsoli-nastennye/kronshtejjny_konsolnye/kronshtejjny_konsolnye_dlja_sverkhvysokikh_nagruzok_ms_e" TargetMode="External"/><Relationship Id="rId41" Type="http://schemas.openxmlformats.org/officeDocument/2006/relationships/hyperlink" Target="https://nevres.ru/catalog/sistemy_montazha_k_polupotolku/podvesy/podvesy_dlja_lotka/pl3" TargetMode="External"/><Relationship Id="rId54" Type="http://schemas.openxmlformats.org/officeDocument/2006/relationships/hyperlink" Target="https://nevres.ru/catalog/sistemy_montazha_k_polupotolku/kreplenija-na-balku/sistema_pruzhinnogo_krepezha" TargetMode="External"/><Relationship Id="rId1" Type="http://schemas.openxmlformats.org/officeDocument/2006/relationships/printerSettings" Target="../printerSettings/printerSettings12.bin"/><Relationship Id="rId6" Type="http://schemas.openxmlformats.org/officeDocument/2006/relationships/hyperlink" Target="https://nevres.ru/catalog/sistemy_montazha_na_stene/stojjki-i-polki-gjem/stoiki_kabelnye_k11150_k1155/3_0mm" TargetMode="External"/><Relationship Id="rId11" Type="http://schemas.openxmlformats.org/officeDocument/2006/relationships/hyperlink" Target="https://nevres.ru/catalog/sistemy_montazha_na_stene/stojjki-i-polki-gjem/skoba_k1157" TargetMode="External"/><Relationship Id="rId24" Type="http://schemas.openxmlformats.org/officeDocument/2006/relationships/hyperlink" Target="https://nevres.ru/catalog/sistemy_montazha_na_stene/konsoli-nastennye/konsoli_gorizontalnye/usilennye_kgu/kgu2" TargetMode="External"/><Relationship Id="rId32" Type="http://schemas.openxmlformats.org/officeDocument/2006/relationships/hyperlink" Target="https://nevres.ru/catalog/sistemy_montazha_k_polupotolku/konsoli-vertikalnye-na-potolok/konsoli_vertikalnye/kv1" TargetMode="External"/><Relationship Id="rId37" Type="http://schemas.openxmlformats.org/officeDocument/2006/relationships/hyperlink" Target="https://nevres.ru/catalog/sistemy_montazha_k_polupotolku/konsoli-vertikalnye-na-potolok/konsoli_gorizontalnye_kg4" TargetMode="External"/><Relationship Id="rId40" Type="http://schemas.openxmlformats.org/officeDocument/2006/relationships/hyperlink" Target="https://nevres.ru/catalog/sistemy_montazha_k_polupotolku/podvesy/podvesy_dlja_lotka/pl3" TargetMode="External"/><Relationship Id="rId45" Type="http://schemas.openxmlformats.org/officeDocument/2006/relationships/hyperlink" Target="https://nevres.ru/catalog/sistemy_montazha_k_polupotolku/konsoli-vertikalnye-na-potolok/stoiki_potolochnye/skp" TargetMode="External"/><Relationship Id="rId53" Type="http://schemas.openxmlformats.org/officeDocument/2006/relationships/hyperlink" Target="https://nevres.ru/catalog/sistemy_montazha_na_stene/kreplenija-k-setchatym-zaboram/sistema_kreplenijj_k_setchatym_zaboram_ostek-perimetr" TargetMode="External"/><Relationship Id="rId5" Type="http://schemas.openxmlformats.org/officeDocument/2006/relationships/hyperlink" Target="https://nevres.ru/catalog/sistemy_montazha_na_stene/stojjki-i-polki-gjem/stoiki_kabelnye_k11150_k1155/2_0mm" TargetMode="External"/><Relationship Id="rId15" Type="http://schemas.openxmlformats.org/officeDocument/2006/relationships/hyperlink" Target="https://nevres.ru/catalog/sistemy_montazha_na_stene/universalno-sbornye-sistemy/kreplenie_k_stene_tm" TargetMode="External"/><Relationship Id="rId23" Type="http://schemas.openxmlformats.org/officeDocument/2006/relationships/hyperlink" Target="https://nevres.ru/catalog/sistemy_montazha_na_stene/konsoli-nastennye/konsoli_gorizontalnye/usilennye_kgu/kgu1" TargetMode="External"/><Relationship Id="rId28" Type="http://schemas.openxmlformats.org/officeDocument/2006/relationships/hyperlink" Target="https://nevres.ru/catalog/sistemy_montazha_na_stene/konsoli-nastennye/kronshtejjny_konsolnye/kronshtejjny_konsolnye_dlja_vysokikh_nagruzok_ms_a" TargetMode="External"/><Relationship Id="rId36" Type="http://schemas.openxmlformats.org/officeDocument/2006/relationships/hyperlink" Target="https://nevres.ru/catalog/sistemy_montazha_k_polupotolku/konsoli-vertikalnye-na-potolok/stojjki_vertikalnye/sv2" TargetMode="External"/><Relationship Id="rId49" Type="http://schemas.openxmlformats.org/officeDocument/2006/relationships/hyperlink" Target="https://nevres.ru/catalog/sistemy_montazha_k_polupotolku/podvesy/podvesy_potolochnye/pp" TargetMode="External"/><Relationship Id="rId10" Type="http://schemas.openxmlformats.org/officeDocument/2006/relationships/hyperlink" Target="https://nevres.ru/catalog/sistemy_montazha_na_stene/stojjki-i-polki-gjem/polki_kabelnye_k1160_k1164/3_5mm4_0mm" TargetMode="External"/><Relationship Id="rId19" Type="http://schemas.openxmlformats.org/officeDocument/2006/relationships/hyperlink" Target="https://nevres.ru/catalog/sistemy_montazha_na_stene/konsoli-nastennye/konsoli_gorizontalnye/universalnye_ku" TargetMode="External"/><Relationship Id="rId31" Type="http://schemas.openxmlformats.org/officeDocument/2006/relationships/hyperlink" Target="https://nevres.ru/catalog/sistemy_montazha_na_stene/kreplenija-k-stene-kabelnykh-khomutov-uzlov/polki_jestakadnye" TargetMode="External"/><Relationship Id="rId44" Type="http://schemas.openxmlformats.org/officeDocument/2006/relationships/hyperlink" Target="https://nevres.ru/catalog/sistemy_montazha_na_stene/stojjki-i-polki-gjem/osnovanie_odinochnojj_stojjki_odnostoronnejj_k_1159" TargetMode="External"/><Relationship Id="rId52" Type="http://schemas.openxmlformats.org/officeDocument/2006/relationships/hyperlink" Target="https://nevres.ru/catalog/sistemy_montazha_k_polupotolku/kreplenija-na-trosakh/trosy_ocinkovannye" TargetMode="External"/><Relationship Id="rId4" Type="http://schemas.openxmlformats.org/officeDocument/2006/relationships/hyperlink" Target="https://nevres.ru/catalog/sistemy_montazha_na_stene/stojjki-i-polki-gjem/stoiki_kabelnye_k11150_k1155/2_5mm" TargetMode="External"/><Relationship Id="rId9" Type="http://schemas.openxmlformats.org/officeDocument/2006/relationships/hyperlink" Target="https://nevres.ru/catalog/sistemy_montazha_na_stene/stojjki-i-polki-gjem/polki_kabelnye_k1160_k1164/1_5mm2_0mm" TargetMode="External"/><Relationship Id="rId14" Type="http://schemas.openxmlformats.org/officeDocument/2006/relationships/hyperlink" Target="https://nevres.ru/catalog/sistemy_montazha_na_stene/stojjki-i-polki-gjem/kabelnye_podvesy_k1164k1167_20mm" TargetMode="External"/><Relationship Id="rId22" Type="http://schemas.openxmlformats.org/officeDocument/2006/relationships/hyperlink" Target="https://nevres.ru/catalog/sistemy_montazha_k_polupotolku/konsoli-vertikalnye-na-potolok/konsoli_vertikalnye/kv7" TargetMode="External"/><Relationship Id="rId27" Type="http://schemas.openxmlformats.org/officeDocument/2006/relationships/hyperlink" Target="https://nevres.ru/catalog/sistemy_montazha_na_stene/konsoli-nastennye/kronshtejjny_konsolnye/kronshtejjny_konsolnye_dlja_srednikh_nagruzok_ms_b" TargetMode="External"/><Relationship Id="rId30" Type="http://schemas.openxmlformats.org/officeDocument/2006/relationships/hyperlink" Target="https://nevres.ru/catalog/sistemy_montazha_na_stene/konsoli-nastennye/konsol_dlja_bolshikh_nagruzok_k_108" TargetMode="External"/><Relationship Id="rId35" Type="http://schemas.openxmlformats.org/officeDocument/2006/relationships/hyperlink" Target="https://nevres.ru/catalog/sistemy_montazha_k_polupotolku/konsoli-vertikalnye-na-potolok/stojjki_vertikalnye/sv1" TargetMode="External"/><Relationship Id="rId43" Type="http://schemas.openxmlformats.org/officeDocument/2006/relationships/hyperlink" Target="https://nevres.ru/catalog/sistemy_montazha_na_stene/kreplenija-k-stene-kabelnykh-khomutov-uzlov/polki_jestakadnye" TargetMode="External"/><Relationship Id="rId48" Type="http://schemas.openxmlformats.org/officeDocument/2006/relationships/hyperlink" Target="https://nevres.ru/catalog/sistemy_montazha_k_polupotolku/kreplenija-na-pol/stoiki_napolnye/stojjka_k314" TargetMode="External"/><Relationship Id="rId56" Type="http://schemas.openxmlformats.org/officeDocument/2006/relationships/drawing" Target="../drawings/drawing4.xml"/><Relationship Id="rId8" Type="http://schemas.openxmlformats.org/officeDocument/2006/relationships/hyperlink" Target="https://nevres.ru/catalog/sistemy_montazha_na_stene/stojjki-i-polki-gjem/polki_kabelnye_k1160_k1164/kabelnye_polki_usilennye_k1160a_-_k1164a_25mm" TargetMode="External"/><Relationship Id="rId51" Type="http://schemas.openxmlformats.org/officeDocument/2006/relationships/hyperlink" Target="https://nevres.ru/catalog/sistemy_montazha_na_stene/kronshtejjny-rozhkovye-dlja-metropolitena/kronshtejjny_rozhkovye" TargetMode="External"/><Relationship Id="rId3" Type="http://schemas.openxmlformats.org/officeDocument/2006/relationships/hyperlink" Target="https://nevres.ru/catalog/sistemy_montazha_na_stene/stojjki-i-polki-gjem/stoiki_kabelnye_k11150_k1155/kabelnye_stojjki_k1150a-_k1155a_25m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nevres.ru/catalog/perfoprofili/profili_montazhnye_u-obraznye__shvellery_perforirovannye_perfoshvellery/profili_montazhnye_u-obraznye" TargetMode="External"/><Relationship Id="rId13" Type="http://schemas.openxmlformats.org/officeDocument/2006/relationships/hyperlink" Target="https://nevres.ru/catalog/perfoprofili/profili_montazhnye_l-_obraznye__perfougolki" TargetMode="External"/><Relationship Id="rId18" Type="http://schemas.openxmlformats.org/officeDocument/2006/relationships/hyperlink" Target="https://nevres.ru/catalog/perfoprofili/ycek" TargetMode="External"/><Relationship Id="rId3" Type="http://schemas.openxmlformats.org/officeDocument/2006/relationships/hyperlink" Target="http://nevres.ru/" TargetMode="External"/><Relationship Id="rId21" Type="http://schemas.openxmlformats.org/officeDocument/2006/relationships/drawing" Target="../drawings/drawing5.xml"/><Relationship Id="rId7" Type="http://schemas.openxmlformats.org/officeDocument/2006/relationships/hyperlink" Target="https://nevres.ru/catalog/perfoprofili/profili_montazhnye_u-obraznye__shvellery_perforirovannye_perfoshvellery/profili_montazhnye_u-obraznye" TargetMode="External"/><Relationship Id="rId12" Type="http://schemas.openxmlformats.org/officeDocument/2006/relationships/hyperlink" Target="https://nevres.ru/catalog/perfoprofili/profili_s-obraznye" TargetMode="External"/><Relationship Id="rId17" Type="http://schemas.openxmlformats.org/officeDocument/2006/relationships/hyperlink" Target="https://nevres.ru/catalog/perfoprofili/polosa__lenta_perforirovannaja" TargetMode="External"/><Relationship Id="rId2" Type="http://schemas.openxmlformats.org/officeDocument/2006/relationships/printerSettings" Target="../printerSettings/printerSettings16.bin"/><Relationship Id="rId16" Type="http://schemas.openxmlformats.org/officeDocument/2006/relationships/hyperlink" Target="https://nevres.ru/catalog/perfoprofili/profili_z-obraznye" TargetMode="External"/><Relationship Id="rId20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5.bin"/><Relationship Id="rId6" Type="http://schemas.openxmlformats.org/officeDocument/2006/relationships/hyperlink" Target="http://nevres.ru/" TargetMode="External"/><Relationship Id="rId11" Type="http://schemas.openxmlformats.org/officeDocument/2006/relationships/hyperlink" Target="https://nevres.ru/catalog/perfoprofili/profili_montazhnye_u-obraznye__shvellery_perforirovannye_perfoshvellery/kryshki_perfoshvellera" TargetMode="External"/><Relationship Id="rId5" Type="http://schemas.openxmlformats.org/officeDocument/2006/relationships/hyperlink" Target="http://nevres.ru/" TargetMode="External"/><Relationship Id="rId15" Type="http://schemas.openxmlformats.org/officeDocument/2006/relationships/hyperlink" Target="https://nevres.ru/catalog/perfoprofili/profili_montazhnye_l-_obraznye__perfougolki/profil_montazhnyjj_l-obraznyjj" TargetMode="External"/><Relationship Id="rId10" Type="http://schemas.openxmlformats.org/officeDocument/2006/relationships/hyperlink" Target="https://nevres.ru/catalog/perfoprofili/profili_montazhnye_u-obraznye__shvellery_perforirovannye_perfoshvellery/rasporki_perfoshvellerov_rp" TargetMode="External"/><Relationship Id="rId19" Type="http://schemas.openxmlformats.org/officeDocument/2006/relationships/hyperlink" Target="https://nevres.ru/catalog/perfoprofili/profil_pod_kanalnuju_gajjku_strut" TargetMode="External"/><Relationship Id="rId4" Type="http://schemas.openxmlformats.org/officeDocument/2006/relationships/hyperlink" Target="http://nevres.ru/main/catalog/perfoprofili/polosa__lenta_perforirovannaja" TargetMode="External"/><Relationship Id="rId9" Type="http://schemas.openxmlformats.org/officeDocument/2006/relationships/hyperlink" Target="https://nevres.ru/catalog/perfoprofili/profili_montazhnye_u-obraznye__shvellery_perforirovannye_perfoshvellery/soediniteli_perfoshvellerov" TargetMode="External"/><Relationship Id="rId14" Type="http://schemas.openxmlformats.org/officeDocument/2006/relationships/hyperlink" Target="https://nevres.ru/catalog/perfoprofili/profili_montazhnye_l-_obraznye__perfougolki/ugolki_perforirovannye_montazhnye_perfougolki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nevres.ru/catalog/kabelnye_khomuty_i_bloki/kreplenija-kabelja-v-treugolnik/khomuty_tipa_koz__st_st_eco_stc_" TargetMode="External"/><Relationship Id="rId3" Type="http://schemas.openxmlformats.org/officeDocument/2006/relationships/hyperlink" Target="http://nevres.ru/main/catalog/kabelnye_khomuty_i_bloki/aksessuary" TargetMode="External"/><Relationship Id="rId7" Type="http://schemas.openxmlformats.org/officeDocument/2006/relationships/hyperlink" Target="https://nevres.ru/catalog/kabelnye_khomuty_i_bloki/kreplenija-odinochnogo-kabelja/khomuty_tipa_koz_steco_stc__stc" TargetMode="External"/><Relationship Id="rId2" Type="http://schemas.openxmlformats.org/officeDocument/2006/relationships/hyperlink" Target="http://nevres.ru/main/catalog/kabelnye_khomuty_i_bloki/khomuty_tipa_vtrpl" TargetMode="External"/><Relationship Id="rId1" Type="http://schemas.openxmlformats.org/officeDocument/2006/relationships/hyperlink" Target="http://nevres.ru/" TargetMode="External"/><Relationship Id="rId6" Type="http://schemas.openxmlformats.org/officeDocument/2006/relationships/hyperlink" Target="https://nevres.ru/catalog/kabelnye_khomuty_i_bloki/aksessuary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https://nevres.ru/catalog/kabelnye_khomuty_i_bloki/kreplenija-kabelja-v-treugolnik/khomuty_tipa_vtrpl" TargetMode="External"/><Relationship Id="rId10" Type="http://schemas.openxmlformats.org/officeDocument/2006/relationships/printerSettings" Target="../printerSettings/printerSettings18.bin"/><Relationship Id="rId4" Type="http://schemas.openxmlformats.org/officeDocument/2006/relationships/hyperlink" Target="https://nevres.ru/catalog/kabelnye_khomuty_i_bloki/kreplenija-odinochnogo-kabelja/khomuty_tipa_vsgl" TargetMode="External"/><Relationship Id="rId9" Type="http://schemas.openxmlformats.org/officeDocument/2006/relationships/hyperlink" Target="https://nevres.ru/catalog/kabelnye_khomuty_i_bloki/aksessuary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nevres.ru/catalog/kabelnye_khomuty_i_bloki/universalnye-kreplenija/universalnoe_kabelnoe_kreplenie_YK_PY" TargetMode="External"/><Relationship Id="rId3" Type="http://schemas.openxmlformats.org/officeDocument/2006/relationships/hyperlink" Target="http://nevres.ru/main/catalog/kabelnye_khomuty_i_bloki/khomuty_tipa_vtrpl" TargetMode="External"/><Relationship Id="rId7" Type="http://schemas.openxmlformats.org/officeDocument/2006/relationships/hyperlink" Target="https://nevres.ru/catalog/kabelnye_khomuty_i_bloki/kreplenija-odinochnogo-kabelja/klicevie_komplekti_KU1_KU2_KU3" TargetMode="External"/><Relationship Id="rId2" Type="http://schemas.openxmlformats.org/officeDocument/2006/relationships/hyperlink" Target="http://nevres.ru/" TargetMode="External"/><Relationship Id="rId1" Type="http://schemas.openxmlformats.org/officeDocument/2006/relationships/hyperlink" Target="http://nevres.ru/" TargetMode="External"/><Relationship Id="rId6" Type="http://schemas.openxmlformats.org/officeDocument/2006/relationships/hyperlink" Target="https://nevres.ru/catalog/kabelnye_khomuty_i_bloki/kreplenija-odinochnogo-kabelja/uzly_kreplenija_kabelja_ukr" TargetMode="External"/><Relationship Id="rId11" Type="http://schemas.openxmlformats.org/officeDocument/2006/relationships/printerSettings" Target="../printerSettings/printerSettings19.bin"/><Relationship Id="rId5" Type="http://schemas.openxmlformats.org/officeDocument/2006/relationships/hyperlink" Target="https://nevres.ru/catalog/kabelnye_khomuty_i_bloki/kreplenija-odinochnogo-kabelja/uzly_kreplenija_kabelja_ukr" TargetMode="External"/><Relationship Id="rId10" Type="http://schemas.openxmlformats.org/officeDocument/2006/relationships/hyperlink" Target="https://nevres.ru/catalog/kabelnye_khomuty_i_bloki/kreplenija-kabelja-v-treugolnik/homutKX3" TargetMode="External"/><Relationship Id="rId4" Type="http://schemas.openxmlformats.org/officeDocument/2006/relationships/hyperlink" Target="https://nevres.ru/catalog/kabelnye_khomuty_i_bloki/universalnye-kreplenija/uzly_kreplenija_kabelja_uk" TargetMode="External"/><Relationship Id="rId9" Type="http://schemas.openxmlformats.org/officeDocument/2006/relationships/hyperlink" Target="https://nevres.ru/catalog/kabelnye_khomuty_i_bloki/kreplenija-odinochnogo-kabelja/homutKX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A1:J68"/>
  <sheetViews>
    <sheetView topLeftCell="B1" zoomScaleNormal="100" workbookViewId="0">
      <selection activeCell="F5" sqref="F5:J12"/>
    </sheetView>
  </sheetViews>
  <sheetFormatPr defaultRowHeight="11.25"/>
  <cols>
    <col min="1" max="1" width="4.1640625" hidden="1" customWidth="1"/>
    <col min="2" max="2" width="75.83203125" customWidth="1"/>
    <col min="3" max="3" width="59" customWidth="1"/>
    <col min="4" max="4" width="6.33203125" customWidth="1"/>
  </cols>
  <sheetData>
    <row r="1" spans="1:10" ht="12.75" customHeight="1">
      <c r="A1" s="411" t="s">
        <v>175</v>
      </c>
      <c r="B1" s="411"/>
      <c r="C1" s="411"/>
      <c r="D1" s="90"/>
    </row>
    <row r="2" spans="1:10" ht="12.75">
      <c r="A2" s="410" t="s">
        <v>126</v>
      </c>
      <c r="B2" s="410"/>
      <c r="C2" s="410"/>
      <c r="D2" s="414"/>
    </row>
    <row r="3" spans="1:10" ht="24.75" customHeight="1">
      <c r="A3" s="409" t="s">
        <v>2290</v>
      </c>
      <c r="B3" s="409"/>
      <c r="C3" s="409"/>
      <c r="D3" s="414"/>
    </row>
    <row r="4" spans="1:10" ht="12" thickBot="1"/>
    <row r="5" spans="1:10" ht="12" customHeight="1" thickBot="1">
      <c r="B5" s="81" t="s">
        <v>70</v>
      </c>
      <c r="C5" s="412" t="s">
        <v>94</v>
      </c>
      <c r="D5" s="413"/>
      <c r="E5" s="79"/>
      <c r="F5" s="381"/>
      <c r="G5" s="382"/>
      <c r="H5" s="382"/>
      <c r="I5" s="382"/>
      <c r="J5" s="383"/>
    </row>
    <row r="6" spans="1:10" ht="12" customHeight="1">
      <c r="B6" s="288" t="s">
        <v>64</v>
      </c>
      <c r="C6" s="415" t="s">
        <v>71</v>
      </c>
      <c r="D6" s="416"/>
      <c r="E6" s="79"/>
      <c r="F6" s="384"/>
      <c r="G6" s="385"/>
      <c r="H6" s="385"/>
      <c r="I6" s="385"/>
      <c r="J6" s="386"/>
    </row>
    <row r="7" spans="1:10" ht="12" customHeight="1">
      <c r="B7" s="289" t="s">
        <v>5456</v>
      </c>
      <c r="C7" s="390" t="s">
        <v>236</v>
      </c>
      <c r="D7" s="391"/>
      <c r="E7" s="79"/>
      <c r="F7" s="384"/>
      <c r="G7" s="385"/>
      <c r="H7" s="385"/>
      <c r="I7" s="385"/>
      <c r="J7" s="386"/>
    </row>
    <row r="8" spans="1:10" ht="12" customHeight="1">
      <c r="B8" s="289" t="s">
        <v>5457</v>
      </c>
      <c r="C8" s="390" t="s">
        <v>5475</v>
      </c>
      <c r="D8" s="391"/>
      <c r="E8" s="79"/>
      <c r="F8" s="384"/>
      <c r="G8" s="385"/>
      <c r="H8" s="385"/>
      <c r="I8" s="385"/>
      <c r="J8" s="386"/>
    </row>
    <row r="9" spans="1:10" ht="12" customHeight="1">
      <c r="B9" s="289" t="s">
        <v>5458</v>
      </c>
      <c r="C9" s="390" t="s">
        <v>216</v>
      </c>
      <c r="D9" s="391"/>
      <c r="E9" s="79"/>
      <c r="F9" s="384"/>
      <c r="G9" s="385"/>
      <c r="H9" s="385"/>
      <c r="I9" s="385"/>
      <c r="J9" s="386"/>
    </row>
    <row r="10" spans="1:10" ht="12" customHeight="1">
      <c r="B10" s="289" t="s">
        <v>5459</v>
      </c>
      <c r="C10" s="390" t="s">
        <v>265</v>
      </c>
      <c r="D10" s="391"/>
      <c r="E10" s="79"/>
      <c r="F10" s="384"/>
      <c r="G10" s="385"/>
      <c r="H10" s="385"/>
      <c r="I10" s="385"/>
      <c r="J10" s="386"/>
    </row>
    <row r="11" spans="1:10" ht="12" customHeight="1">
      <c r="B11" s="289" t="s">
        <v>5461</v>
      </c>
      <c r="C11" s="390" t="s">
        <v>5413</v>
      </c>
      <c r="D11" s="391"/>
      <c r="F11" s="384"/>
      <c r="G11" s="385"/>
      <c r="H11" s="385"/>
      <c r="I11" s="385"/>
      <c r="J11" s="386"/>
    </row>
    <row r="12" spans="1:10" ht="12" customHeight="1" thickBot="1">
      <c r="B12" s="289" t="s">
        <v>5464</v>
      </c>
      <c r="C12" s="390"/>
      <c r="D12" s="391"/>
      <c r="F12" s="387"/>
      <c r="G12" s="388"/>
      <c r="H12" s="388"/>
      <c r="I12" s="388"/>
      <c r="J12" s="389"/>
    </row>
    <row r="13" spans="1:10" ht="12" customHeight="1">
      <c r="B13" s="289" t="s">
        <v>5466</v>
      </c>
      <c r="C13" s="272"/>
      <c r="D13" s="278"/>
    </row>
    <row r="14" spans="1:10" ht="12" customHeight="1">
      <c r="B14" s="289" t="s">
        <v>5468</v>
      </c>
      <c r="C14" s="272"/>
      <c r="D14" s="278"/>
    </row>
    <row r="15" spans="1:10" ht="12" customHeight="1">
      <c r="B15" s="289" t="s">
        <v>5470</v>
      </c>
      <c r="C15" s="390"/>
      <c r="D15" s="391"/>
    </row>
    <row r="16" spans="1:10" ht="12" customHeight="1" thickBot="1">
      <c r="B16" s="273" t="s">
        <v>5472</v>
      </c>
      <c r="C16" s="273"/>
      <c r="D16" s="282"/>
    </row>
    <row r="17" spans="2:9" ht="12" thickBot="1"/>
    <row r="18" spans="2:9" ht="12" customHeight="1" thickBot="1">
      <c r="B18" s="82" t="s">
        <v>95</v>
      </c>
      <c r="C18" s="417" t="s">
        <v>96</v>
      </c>
      <c r="D18" s="418"/>
      <c r="E18" s="319"/>
      <c r="F18" s="320"/>
      <c r="G18" s="320"/>
      <c r="H18" s="320"/>
      <c r="I18" s="320"/>
    </row>
    <row r="19" spans="2:9" ht="12" customHeight="1">
      <c r="B19" s="290" t="s">
        <v>5414</v>
      </c>
      <c r="C19" s="392" t="s">
        <v>266</v>
      </c>
      <c r="D19" s="393"/>
      <c r="E19" s="319"/>
      <c r="F19" s="320"/>
      <c r="G19" s="320"/>
      <c r="H19" s="320"/>
      <c r="I19" s="320"/>
    </row>
    <row r="20" spans="2:9" ht="12" customHeight="1">
      <c r="B20" s="281" t="s">
        <v>5415</v>
      </c>
      <c r="C20" s="281" t="s">
        <v>5431</v>
      </c>
      <c r="D20" s="277"/>
      <c r="E20" s="319"/>
      <c r="F20" s="320"/>
      <c r="G20" s="320"/>
      <c r="H20" s="320"/>
      <c r="I20" s="320"/>
    </row>
    <row r="21" spans="2:9" ht="25.9" customHeight="1">
      <c r="B21" s="70" t="s">
        <v>5416</v>
      </c>
      <c r="C21" s="287" t="s">
        <v>5432</v>
      </c>
      <c r="D21" s="277"/>
      <c r="E21" s="319"/>
      <c r="F21" s="320"/>
      <c r="G21" s="320"/>
      <c r="H21" s="320"/>
      <c r="I21" s="320"/>
    </row>
    <row r="22" spans="2:9" ht="27.6" customHeight="1">
      <c r="B22" s="70" t="s">
        <v>5417</v>
      </c>
      <c r="C22" s="281"/>
      <c r="D22" s="277"/>
      <c r="E22" s="319"/>
      <c r="F22" s="320"/>
      <c r="G22" s="320"/>
      <c r="H22" s="320"/>
      <c r="I22" s="320"/>
    </row>
    <row r="23" spans="2:9" ht="13.15" customHeight="1">
      <c r="B23" s="272" t="s">
        <v>5418</v>
      </c>
      <c r="C23" s="74"/>
      <c r="D23" s="71"/>
      <c r="E23" s="319"/>
      <c r="F23" s="320"/>
      <c r="G23" s="320"/>
      <c r="H23" s="320"/>
      <c r="I23" s="320"/>
    </row>
    <row r="24" spans="2:9" ht="18">
      <c r="B24" s="70" t="s">
        <v>5419</v>
      </c>
      <c r="C24" s="74"/>
      <c r="D24" s="71"/>
      <c r="E24" s="60"/>
      <c r="F24" s="60"/>
      <c r="G24" s="60"/>
      <c r="H24" s="60"/>
      <c r="I24" s="60"/>
    </row>
    <row r="25" spans="2:9" ht="12" customHeight="1">
      <c r="B25" s="272" t="s">
        <v>5420</v>
      </c>
      <c r="C25" s="74"/>
      <c r="D25" s="71"/>
    </row>
    <row r="26" spans="2:9" ht="12" customHeight="1">
      <c r="B26" s="272" t="s">
        <v>5422</v>
      </c>
      <c r="C26" s="74"/>
      <c r="D26" s="71"/>
    </row>
    <row r="27" spans="2:9" ht="12" customHeight="1" thickBot="1">
      <c r="B27" s="273" t="s">
        <v>5423</v>
      </c>
      <c r="C27" s="75"/>
      <c r="D27" s="73"/>
    </row>
    <row r="28" spans="2:9" ht="12" thickBot="1"/>
    <row r="29" spans="2:9" ht="12" customHeight="1" thickBot="1">
      <c r="B29" s="280" t="s">
        <v>47</v>
      </c>
      <c r="C29" s="394" t="s">
        <v>69</v>
      </c>
      <c r="D29" s="395"/>
    </row>
    <row r="30" spans="2:9" ht="12" customHeight="1">
      <c r="B30" s="288" t="s">
        <v>5433</v>
      </c>
      <c r="C30" s="392" t="s">
        <v>104</v>
      </c>
      <c r="D30" s="393"/>
    </row>
    <row r="31" spans="2:9" ht="12" customHeight="1">
      <c r="B31" s="272" t="s">
        <v>45</v>
      </c>
      <c r="C31" s="272" t="s">
        <v>2346</v>
      </c>
      <c r="D31" s="277"/>
    </row>
    <row r="32" spans="2:9" ht="12" customHeight="1">
      <c r="B32" s="272" t="s">
        <v>46</v>
      </c>
      <c r="C32" s="281" t="s">
        <v>2345</v>
      </c>
      <c r="D32" s="277"/>
    </row>
    <row r="33" spans="2:4" ht="12" customHeight="1">
      <c r="B33" s="272" t="s">
        <v>5434</v>
      </c>
      <c r="C33" s="281" t="s">
        <v>2344</v>
      </c>
      <c r="D33" s="277"/>
    </row>
    <row r="34" spans="2:4" ht="12" customHeight="1">
      <c r="B34" s="272" t="s">
        <v>5435</v>
      </c>
      <c r="C34" s="281" t="s">
        <v>2343</v>
      </c>
      <c r="D34" s="277"/>
    </row>
    <row r="35" spans="2:4" ht="27" customHeight="1">
      <c r="B35" s="272" t="s">
        <v>4665</v>
      </c>
      <c r="C35" s="407" t="s">
        <v>2342</v>
      </c>
      <c r="D35" s="408"/>
    </row>
    <row r="36" spans="2:4" ht="12" customHeight="1" thickBot="1">
      <c r="B36" s="273" t="s">
        <v>2336</v>
      </c>
      <c r="C36" s="293" t="s">
        <v>2341</v>
      </c>
      <c r="D36" s="284"/>
    </row>
    <row r="37" spans="2:4" ht="12" customHeight="1">
      <c r="B37" s="279"/>
      <c r="C37" s="276"/>
      <c r="D37" s="276"/>
    </row>
    <row r="38" spans="2:4" ht="12" thickBot="1"/>
    <row r="39" spans="2:4" ht="12" customHeight="1" thickBot="1">
      <c r="B39" s="291" t="s">
        <v>182</v>
      </c>
      <c r="C39" s="400" t="s">
        <v>267</v>
      </c>
      <c r="D39" s="401"/>
    </row>
    <row r="40" spans="2:4" ht="12" customHeight="1">
      <c r="B40" s="288" t="s">
        <v>5437</v>
      </c>
      <c r="C40" s="288" t="s">
        <v>5439</v>
      </c>
      <c r="D40" s="292"/>
    </row>
    <row r="41" spans="2:4" ht="12" customHeight="1">
      <c r="B41" s="68" t="s">
        <v>5438</v>
      </c>
      <c r="C41" s="406" t="s">
        <v>5440</v>
      </c>
      <c r="D41" s="391"/>
    </row>
    <row r="42" spans="2:4" ht="12" customHeight="1">
      <c r="B42" s="68"/>
      <c r="C42" s="402" t="s">
        <v>5441</v>
      </c>
      <c r="D42" s="403"/>
    </row>
    <row r="43" spans="2:4" ht="12" customHeight="1">
      <c r="B43" s="68"/>
      <c r="C43" s="402" t="s">
        <v>5442</v>
      </c>
      <c r="D43" s="403"/>
    </row>
    <row r="44" spans="2:4" ht="12" customHeight="1">
      <c r="B44" s="68"/>
      <c r="C44" s="76"/>
      <c r="D44" s="77"/>
    </row>
    <row r="45" spans="2:4" ht="12" customHeight="1">
      <c r="B45" s="78"/>
      <c r="C45" s="76"/>
      <c r="D45" s="77"/>
    </row>
    <row r="46" spans="2:4" ht="13.5" thickBot="1">
      <c r="B46" s="69"/>
      <c r="C46" s="72"/>
      <c r="D46" s="73"/>
    </row>
    <row r="47" spans="2:4" ht="13.5" thickBot="1">
      <c r="B47" s="15"/>
    </row>
    <row r="48" spans="2:4" ht="15.75" thickBot="1">
      <c r="B48" s="296" t="s">
        <v>268</v>
      </c>
      <c r="C48" s="404" t="s">
        <v>5411</v>
      </c>
      <c r="D48" s="405"/>
    </row>
    <row r="49" spans="2:4" ht="12.75">
      <c r="B49" s="297" t="s">
        <v>5444</v>
      </c>
      <c r="C49" s="398" t="s">
        <v>5453</v>
      </c>
      <c r="D49" s="399"/>
    </row>
    <row r="50" spans="2:4" ht="12.75">
      <c r="B50" s="298" t="s">
        <v>5445</v>
      </c>
      <c r="C50" s="396" t="s">
        <v>5454</v>
      </c>
      <c r="D50" s="397"/>
    </row>
    <row r="51" spans="2:4" ht="12.75">
      <c r="B51" s="298" t="s">
        <v>5446</v>
      </c>
      <c r="C51" s="300"/>
      <c r="D51" s="286"/>
    </row>
    <row r="52" spans="2:4" ht="12.75">
      <c r="B52" s="298" t="s">
        <v>5447</v>
      </c>
      <c r="C52" s="300"/>
      <c r="D52" s="286"/>
    </row>
    <row r="53" spans="2:4" ht="12.75">
      <c r="B53" s="298" t="s">
        <v>5448</v>
      </c>
      <c r="C53" s="300"/>
      <c r="D53" s="286"/>
    </row>
    <row r="54" spans="2:4" ht="12.75">
      <c r="B54" s="298" t="s">
        <v>5450</v>
      </c>
      <c r="C54" s="300"/>
      <c r="D54" s="286"/>
    </row>
    <row r="55" spans="2:4" ht="13.5" thickBot="1">
      <c r="B55" s="299" t="s">
        <v>5452</v>
      </c>
      <c r="C55" s="301"/>
      <c r="D55" s="285"/>
    </row>
    <row r="56" spans="2:4" ht="12.75">
      <c r="B56" s="283"/>
      <c r="C56" s="283"/>
      <c r="D56" s="283"/>
    </row>
    <row r="57" spans="2:4" ht="12" thickBot="1"/>
    <row r="58" spans="2:4" ht="15.75" thickBot="1">
      <c r="B58" s="311" t="s">
        <v>5412</v>
      </c>
      <c r="C58" s="294"/>
      <c r="D58" s="295"/>
    </row>
    <row r="59" spans="2:4" ht="12.75">
      <c r="B59" s="312" t="s">
        <v>5492</v>
      </c>
      <c r="C59" s="315"/>
      <c r="D59" s="316"/>
    </row>
    <row r="60" spans="2:4" ht="12.75">
      <c r="B60" s="313" t="s">
        <v>5528</v>
      </c>
      <c r="C60" s="74"/>
      <c r="D60" s="71"/>
    </row>
    <row r="61" spans="2:4" ht="12.75">
      <c r="B61" s="313" t="s">
        <v>5561</v>
      </c>
      <c r="C61" s="74"/>
      <c r="D61" s="71"/>
    </row>
    <row r="62" spans="2:4" ht="12.75">
      <c r="B62" s="313" t="s">
        <v>5583</v>
      </c>
      <c r="C62" s="74"/>
      <c r="D62" s="71"/>
    </row>
    <row r="63" spans="2:4" ht="13.5" thickBot="1">
      <c r="B63" s="314" t="s">
        <v>5609</v>
      </c>
      <c r="C63" s="75"/>
      <c r="D63" s="73"/>
    </row>
    <row r="64" spans="2:4" ht="12.75">
      <c r="B64" s="310"/>
    </row>
    <row r="65" spans="2:2" ht="12.75">
      <c r="B65" s="310"/>
    </row>
    <row r="66" spans="2:2" ht="12.75">
      <c r="B66" s="310"/>
    </row>
    <row r="67" spans="2:2" ht="12.75">
      <c r="B67" s="310"/>
    </row>
    <row r="68" spans="2:2" ht="12.75">
      <c r="B68" s="298"/>
    </row>
  </sheetData>
  <sheetProtection formatCells="0" formatColumns="0" formatRows="0" insertColumns="0" insertRows="0" insertHyperlinks="0" deleteColumns="0" deleteRows="0" sort="0" autoFilter="0" pivotTables="0"/>
  <customSheetViews>
    <customSheetView guid="{D6A9AE92-AC98-4C44-9389-3780B674E698}" scale="125" showRuler="0">
      <selection activeCell="D6" sqref="D6"/>
      <pageMargins left="0.75" right="0.75" top="0.22" bottom="0.16" header="0.21" footer="0.14000000000000001"/>
      <pageSetup paperSize="9" orientation="portrait" r:id="rId1"/>
      <headerFooter alignWithMargins="0"/>
    </customSheetView>
    <customSheetView guid="{924A86F7-7498-4C6F-9583-2A03AE654D4E}" scale="125" showRuler="0">
      <selection activeCell="A3" sqref="A3:D3"/>
      <pageMargins left="0.75" right="0.75" top="0.22" bottom="0.16" header="0.21" footer="0.14000000000000001"/>
      <pageSetup paperSize="9" orientation="portrait" r:id="rId2"/>
      <headerFooter alignWithMargins="0"/>
    </customSheetView>
  </customSheetViews>
  <mergeCells count="26">
    <mergeCell ref="C35:D35"/>
    <mergeCell ref="A3:C3"/>
    <mergeCell ref="A2:C2"/>
    <mergeCell ref="A1:C1"/>
    <mergeCell ref="C5:D5"/>
    <mergeCell ref="C19:D19"/>
    <mergeCell ref="C15:D15"/>
    <mergeCell ref="D2:D3"/>
    <mergeCell ref="C6:D6"/>
    <mergeCell ref="C11:D11"/>
    <mergeCell ref="C18:D18"/>
    <mergeCell ref="C12:D12"/>
    <mergeCell ref="C50:D50"/>
    <mergeCell ref="C49:D49"/>
    <mergeCell ref="C39:D39"/>
    <mergeCell ref="C42:D42"/>
    <mergeCell ref="C43:D43"/>
    <mergeCell ref="C48:D48"/>
    <mergeCell ref="C41:D41"/>
    <mergeCell ref="F5:J12"/>
    <mergeCell ref="C10:D10"/>
    <mergeCell ref="C30:D30"/>
    <mergeCell ref="C7:D7"/>
    <mergeCell ref="C8:D8"/>
    <mergeCell ref="C9:D9"/>
    <mergeCell ref="C29:D29"/>
  </mergeCells>
  <phoneticPr fontId="0" type="noConversion"/>
  <hyperlinks>
    <hyperlink ref="B6" location="'1. Короба'!A9" display="1.1. Короба кабельные замковые КЗ"/>
    <hyperlink ref="C6" location="'Лотки лестничные'!A6" display="2.1. Лотки лестничные НЛ"/>
    <hyperlink ref="B19" location="'3. Лотки листовые'!A6" display="3.1. Лотки неперфорированные ЛГ/ перфорированные ЛП"/>
    <hyperlink ref="B11" location="'1. Короба'!B337" display="1.4. Световой короб СК М"/>
    <hyperlink ref="B49" location="'9. Метизы'!R5C2" display="9.1 Болты"/>
    <hyperlink ref="B25" location="'3. Лотки листовые'!B918" display="3.7. Лотки-короба серий ЛНМЗТ и ЛПМЗТ OSTEC"/>
    <hyperlink ref="C19" location="'Лотки проволочные'!A5" display="4.1. Лотки проволочные ПЛМ / ПЛМУ"/>
    <hyperlink ref="B10" location="'1. Короба'!B305" display="1.3. Короба СП с защелкивающейся крышкой"/>
    <hyperlink ref="B30" location="'5. Несущие конструкции'!A6" display="5.1 Системы монтажа на стене"/>
    <hyperlink ref="A1:C1" r:id="rId3" display="Невские Ресурсы"/>
    <hyperlink ref="C40:D40" location="'7. Хомуты и блоки'!A6" display="Хомуты для одиночного крепления"/>
    <hyperlink ref="C41:D41" location="'8. Узлы крепления кабеля'!R12C2" display="8.2 Крепление одножильных кабелей (пофазно) в плоскости"/>
    <hyperlink ref="C42:D42" location="'8. Узлы крепления кабеля'!R16C2" display="8.3 Крепление многожильных кабелей в плоскости"/>
    <hyperlink ref="C43:D43" location="'8. Узлы крепления кабеля'!R31C2" display="8.4 Кабельные крепления КХ"/>
    <hyperlink ref="B15" location="'1. Короба'!B430" display="1.6. Кабель-каналы металлические"/>
    <hyperlink ref="B12" location="'1. Короба'!B356" display="1.5. Световой короб КСЛК"/>
    <hyperlink ref="C6:D6" location="'2. Лотки лестничные'!B6" display="2.1. Лотки лестничные НЛ"/>
    <hyperlink ref="C19:D19" location="'4. Лотки проволочные'!A5" display="4.1. Лотки проволочные ПЛМ OSTEC"/>
    <hyperlink ref="C49" location="'9. Крепежные элементы'!A5" display="Болты, гайки, шайбы, анкера"/>
    <hyperlink ref="C50" location="'9. Крепежные элементы'!A31" display="Шпилька (штанга)"/>
    <hyperlink ref="B50" location="'9. Метизы'!R16C2" display="9.2 Гайки"/>
    <hyperlink ref="B27" location="'3. Лотки листовые'!B1368" display="3.9. Лотки ЛП(М)/ЛГ(М) быстрый монтаж"/>
    <hyperlink ref="B7" location="'1. Короба'!B71" display="1.2. Короба кабельные замковые КЗ двухканальные "/>
    <hyperlink ref="B8" location="'1. Короба'!B131" display="1.2. Короба кабельные замковые КЗ трехканальные "/>
    <hyperlink ref="B9" location="'1. Короба'!B191" display="1.2. Короба замковые перфорированнные КЗПП"/>
    <hyperlink ref="B13" location="'1. Короба'!B369" display="1.8. Короб для подвеса светильников КЛ"/>
    <hyperlink ref="B14" location="'1. Короба'!B382" display="1.9. Короба кабельные блочные ККБ"/>
    <hyperlink ref="B16" location="'1. Короба'!B482" display="1.11. Подпольно-настенные короба OSTEC"/>
    <hyperlink ref="C7" location="'Лотки лестничные'!A66" display="2.2. Лотки лестничные НЛК (с крышками)"/>
    <hyperlink ref="C7:D7" location="'2. Лотки лестничные'!B67" display="2.2. Лотки лестничные НЛК (с крышками)"/>
    <hyperlink ref="C8" location="'Лотки лестничные'!A66" display="2.2. Лотки лестничные НЛК (с крышками)"/>
    <hyperlink ref="C8:D8" location="'2. Лотки лестничные'!B145" display="2.3. Лотки лестничные усиленные Ллу"/>
    <hyperlink ref="C9" location="'Лотки лестничные'!A138" display="2.2. Лотки лестничные СП"/>
    <hyperlink ref="C9:D9" location="'2. Лотки лестничные'!B223" display="2.4. Лотки лестничные СП"/>
    <hyperlink ref="C10" location="'Лотки лестничные'!A215" display="2.2. Лотки лестничные ЛЛМр"/>
    <hyperlink ref="C10:D10" location="'2. Лотки лестничные'!B299" display="2.5. Лотки лестничные НЛО OSTEC"/>
    <hyperlink ref="C11:D11" location="'2. Лотки лестничные'!B382" display="2.6. Лотки лестничные тяжелые ЛМТ"/>
    <hyperlink ref="B20" location="'3. Лотки листовые'!B553" display="3.3. Лотки неперфорированные ЛМ/ перфорированные ЛПМ"/>
    <hyperlink ref="B21" location="'3. Лотки листовые'!B676" display="3.3. Лотки OLSERO неперфорированные LSR / перфорированные LSRP"/>
    <hyperlink ref="B22" location="'3. Лотки листовые'!B750" display="3.3. Лотки OLSERO LARGA неперфорированные LSRG / перфорированные LSRGP, L=6000мм"/>
    <hyperlink ref="B23" location="'3. Лотки листовые'!B802" display="3.4. Лотки неперфорированные ЛК / перфорированные ЛКП"/>
    <hyperlink ref="B24" location="'3. Лотки листовые'!B889" display="3.6. Лотки кабельные перфорированные замковые ЛКПз"/>
    <hyperlink ref="B26" location="'3. Лотки листовые'!B1259" display="3.8. Лотки-короба серий УЛН и УЛП OSTEC"/>
    <hyperlink ref="C20" location="'4. Лотки проволочные'!R52C2" display="4.2. Проволочные лотки LP"/>
    <hyperlink ref="C21" location="'4. Лотки проволочные'!R107C2" display="4.2. Проволочные лотки LP из нержавеющей стали"/>
    <hyperlink ref="B31" location="'5. Несущие конструкции'!A188" display="5.2 Системы монтажа к потолку / полу"/>
    <hyperlink ref="B32" location="'5. Несущие конструкции'!R1204C2" display="5.3 Универсальные сборные системы"/>
    <hyperlink ref="B33" location="'5. Несущие конструкции'!R1302C2" display="5.4 Кронштейн кабельные рожковые"/>
    <hyperlink ref="B34" location="'5. Несущие конструкции'!R1474C2" display="5.5 Тросы оцинкованные OSTEC"/>
    <hyperlink ref="B35" location="'5. Несущие конструкции'!R1515C2" display="5.6 Система креплений к сетчатым заборам"/>
    <hyperlink ref="B36" location="'5. Несущие конструкции'!R1530C2" display="5.7 Система пружинного крепежа"/>
    <hyperlink ref="C30:D30" location="'6. Перфопрофили'!R6C2" display="6.1. Перфошвеллеры (профили монтажные U-образные)"/>
    <hyperlink ref="C31" location="'6. Перфопрофили'!R97C2" display="6.2 Профили монтажные С-образные"/>
    <hyperlink ref="C32" location="'6. Перфопрофили'!R120C2" display="6.3 Профили монтажные L-образные"/>
    <hyperlink ref="C33" location="'6. Перфопрофили'!R202C2" display="6.4 Профиль монтажный Z-образный"/>
    <hyperlink ref="C34" location="'6. Перфопрофили'!R238C2" display="6.5 Полоса перфорированная"/>
    <hyperlink ref="C35" location="'6. Перфопрофили'!R302C2" display="6.6. Универсально-сборочные электромонтажные конструкции"/>
    <hyperlink ref="C36" location="'6. Перфопрофили'!R327C2" display="6.7 Профиль под канальную гайку (STRUT)"/>
    <hyperlink ref="B40" location="'7. Хомуты и блоки'!R6C2" display="7.1 Хомуты Dutchclamp"/>
    <hyperlink ref="B41" location="'7. Хомуты и блоки'!R31C2" display="7.2 Хомуты KOZ"/>
    <hyperlink ref="C40" location="'8. Узлы крепления кабеля'!R5C2" display="8.1 Узел крепления УК (&quot;треугольником&quot;)"/>
    <hyperlink ref="B51" location="'9. Метизы'!R21C2" display="9.3 Гайки канальные (для профиля STRUT, Страт)"/>
    <hyperlink ref="B52" location="'9. Метизы'!R46C2" display="9.4 Шайбы "/>
    <hyperlink ref="B53" location="'9. Метизы'!R52C2" display="9.5 Анкеры"/>
    <hyperlink ref="B54" location="'9. Метизы'!R57C2" display="9.6 Шпильки резьбовые"/>
    <hyperlink ref="B55" location="'9. Метизы'!R60C2" display="9.7 Наборы метизов для узлов крепления кабеля"/>
    <hyperlink ref="C49:D49" location="'10. ОКП'!R5C2" display="10.1 Огнестойкие кабельные проходки Огнетитан OSTEC"/>
    <hyperlink ref="C50:D50" location="'10. ОКП'!R11C2" display="10.2 Огнестойкие кабельные проходки ОГНЕБАРЬЕР МТО"/>
    <hyperlink ref="B59" location="'11. Молниезащита'!A5" display="11.1 Соединители токоотводов"/>
    <hyperlink ref="B60" location="'11. Молниезащита'!A41" display="11.2 Заземление и уравнивание потенциалов"/>
    <hyperlink ref="B61" location="'11. Молниезащита'!A79" display="11.3 Держатели вертикальных токоотводов"/>
    <hyperlink ref="B62" location="'11. Молниезащита'!A101" display="11.4 Держатели горизонтальных токоотводов"/>
    <hyperlink ref="B63" location="'11. Молниезащита'!A127" display="11.5 Молниеприемники и изолированные системы"/>
  </hyperlinks>
  <pageMargins left="0.75" right="0.75" top="0.22" bottom="0.16" header="0.21" footer="0.14000000000000001"/>
  <pageSetup paperSize="9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8">
    <tabColor theme="5" tint="0.39997558519241921"/>
  </sheetPr>
  <dimension ref="A1:J73"/>
  <sheetViews>
    <sheetView zoomScale="115" zoomScaleNormal="115" workbookViewId="0">
      <pane ySplit="4" topLeftCell="A5" activePane="bottomLeft" state="frozen"/>
      <selection pane="bottomLeft" sqref="A1:A1048576"/>
    </sheetView>
  </sheetViews>
  <sheetFormatPr defaultColWidth="9.1640625" defaultRowHeight="11.25"/>
  <cols>
    <col min="1" max="1" width="14.83203125" hidden="1" customWidth="1"/>
    <col min="2" max="2" width="61.1640625" customWidth="1"/>
    <col min="3" max="3" width="6" style="8" customWidth="1"/>
    <col min="4" max="7" width="12.5" style="6" customWidth="1"/>
    <col min="8" max="8" width="16.5" style="89" customWidth="1"/>
    <col min="9" max="9" width="18.1640625" customWidth="1"/>
    <col min="10" max="10" width="5.6640625" customWidth="1"/>
  </cols>
  <sheetData>
    <row r="1" spans="1:10" ht="18" customHeight="1">
      <c r="A1" t="s">
        <v>4902</v>
      </c>
      <c r="B1" s="499" t="s">
        <v>175</v>
      </c>
      <c r="C1" s="499"/>
      <c r="D1" s="499"/>
      <c r="E1" s="499"/>
      <c r="F1" s="499"/>
      <c r="G1" s="159"/>
      <c r="H1" s="464"/>
      <c r="I1" s="464"/>
    </row>
    <row r="2" spans="1:10" ht="15.75" customHeight="1">
      <c r="B2" s="410" t="s">
        <v>126</v>
      </c>
      <c r="C2" s="410"/>
      <c r="D2" s="410"/>
      <c r="E2" s="410"/>
      <c r="F2" s="410"/>
      <c r="G2" s="158"/>
    </row>
    <row r="3" spans="1:10" ht="25.5" customHeight="1">
      <c r="B3" s="450" t="s">
        <v>65</v>
      </c>
      <c r="C3" s="450"/>
      <c r="D3" s="450"/>
      <c r="E3" s="450"/>
      <c r="F3" s="450"/>
      <c r="G3" s="157"/>
    </row>
    <row r="4" spans="1:10" ht="55.5" customHeight="1">
      <c r="A4" s="14" t="s">
        <v>5335</v>
      </c>
      <c r="B4" s="13" t="s">
        <v>72</v>
      </c>
      <c r="C4" s="66" t="s">
        <v>75</v>
      </c>
      <c r="D4" s="11" t="s">
        <v>176</v>
      </c>
      <c r="E4" s="67" t="s">
        <v>270</v>
      </c>
      <c r="F4" s="67" t="s">
        <v>271</v>
      </c>
      <c r="G4" s="165" t="s">
        <v>4687</v>
      </c>
      <c r="H4" s="100" t="s">
        <v>173</v>
      </c>
      <c r="I4" s="528" t="s">
        <v>174</v>
      </c>
      <c r="J4" s="528"/>
    </row>
    <row r="5" spans="1:10" s="48" customFormat="1" ht="27" customHeight="1">
      <c r="B5" s="527" t="s">
        <v>5444</v>
      </c>
      <c r="C5" s="527"/>
      <c r="D5" s="527"/>
      <c r="E5" s="527"/>
      <c r="F5" s="527"/>
      <c r="G5" s="527"/>
      <c r="H5" s="101"/>
    </row>
    <row r="6" spans="1:10" s="1" customFormat="1">
      <c r="A6" s="16">
        <v>3367</v>
      </c>
      <c r="B6" s="135" t="s">
        <v>124</v>
      </c>
      <c r="C6" s="133" t="s">
        <v>121</v>
      </c>
      <c r="D6" s="145">
        <v>6.6</v>
      </c>
      <c r="E6" s="129">
        <f>D6*0.85</f>
        <v>5.6099999999999994</v>
      </c>
      <c r="F6" s="129">
        <f>D6*0.8</f>
        <v>5.28</v>
      </c>
      <c r="G6" s="230" t="s">
        <v>4688</v>
      </c>
      <c r="H6" s="18"/>
    </row>
    <row r="7" spans="1:10" s="1" customFormat="1">
      <c r="A7" s="16">
        <v>3368</v>
      </c>
      <c r="B7" s="123" t="s">
        <v>125</v>
      </c>
      <c r="C7" s="134" t="s">
        <v>121</v>
      </c>
      <c r="D7" s="146">
        <v>7</v>
      </c>
      <c r="E7" s="131">
        <f t="shared" ref="E7:E15" si="0">D7*0.85</f>
        <v>5.95</v>
      </c>
      <c r="F7" s="131">
        <f t="shared" ref="F7:F18" si="1">D7*0.8</f>
        <v>5.6000000000000005</v>
      </c>
      <c r="G7" s="229" t="s">
        <v>4688</v>
      </c>
      <c r="H7" s="18"/>
    </row>
    <row r="8" spans="1:10" s="1" customFormat="1" ht="11.25" customHeight="1">
      <c r="A8" s="16">
        <v>3369</v>
      </c>
      <c r="B8" s="122" t="s">
        <v>155</v>
      </c>
      <c r="C8" s="133" t="s">
        <v>121</v>
      </c>
      <c r="D8" s="145">
        <v>7.5</v>
      </c>
      <c r="E8" s="129">
        <f t="shared" si="0"/>
        <v>6.375</v>
      </c>
      <c r="F8" s="129">
        <f t="shared" si="1"/>
        <v>6</v>
      </c>
      <c r="G8" s="230" t="s">
        <v>4688</v>
      </c>
      <c r="H8" s="18"/>
      <c r="I8" s="58"/>
    </row>
    <row r="9" spans="1:10" s="1" customFormat="1">
      <c r="A9" s="16">
        <v>3370</v>
      </c>
      <c r="B9" s="123" t="s">
        <v>156</v>
      </c>
      <c r="C9" s="134" t="s">
        <v>121</v>
      </c>
      <c r="D9" s="146">
        <v>8.5</v>
      </c>
      <c r="E9" s="131">
        <f t="shared" si="0"/>
        <v>7.2249999999999996</v>
      </c>
      <c r="F9" s="131">
        <f t="shared" si="1"/>
        <v>6.8000000000000007</v>
      </c>
      <c r="G9" s="229" t="s">
        <v>4688</v>
      </c>
      <c r="H9" s="18"/>
    </row>
    <row r="10" spans="1:10" s="1" customFormat="1">
      <c r="A10" s="16">
        <v>3371</v>
      </c>
      <c r="B10" s="122" t="s">
        <v>157</v>
      </c>
      <c r="C10" s="133" t="s">
        <v>121</v>
      </c>
      <c r="D10" s="145">
        <v>9.4</v>
      </c>
      <c r="E10" s="129">
        <f t="shared" si="0"/>
        <v>7.99</v>
      </c>
      <c r="F10" s="129">
        <f t="shared" si="1"/>
        <v>7.5200000000000005</v>
      </c>
      <c r="G10" s="230" t="s">
        <v>4688</v>
      </c>
      <c r="H10" s="18"/>
    </row>
    <row r="11" spans="1:10" s="1" customFormat="1">
      <c r="A11" s="16">
        <v>3372</v>
      </c>
      <c r="B11" s="123" t="s">
        <v>158</v>
      </c>
      <c r="C11" s="134" t="s">
        <v>121</v>
      </c>
      <c r="D11" s="146">
        <v>10.3</v>
      </c>
      <c r="E11" s="131">
        <f t="shared" si="0"/>
        <v>8.7550000000000008</v>
      </c>
      <c r="F11" s="131">
        <f t="shared" si="1"/>
        <v>8.24</v>
      </c>
      <c r="G11" s="229" t="s">
        <v>4688</v>
      </c>
      <c r="H11" s="18"/>
    </row>
    <row r="12" spans="1:10" s="1" customFormat="1">
      <c r="A12" s="16">
        <v>3373</v>
      </c>
      <c r="B12" s="122" t="s">
        <v>159</v>
      </c>
      <c r="C12" s="133" t="s">
        <v>121</v>
      </c>
      <c r="D12" s="145">
        <v>11</v>
      </c>
      <c r="E12" s="129">
        <f t="shared" si="0"/>
        <v>9.35</v>
      </c>
      <c r="F12" s="129">
        <f t="shared" si="1"/>
        <v>8.8000000000000007</v>
      </c>
      <c r="G12" s="230" t="s">
        <v>4688</v>
      </c>
      <c r="H12" s="18"/>
    </row>
    <row r="13" spans="1:10" s="1" customFormat="1">
      <c r="A13" s="16">
        <v>3384</v>
      </c>
      <c r="B13" s="123" t="s">
        <v>507</v>
      </c>
      <c r="C13" s="134" t="s">
        <v>121</v>
      </c>
      <c r="D13" s="146">
        <v>16</v>
      </c>
      <c r="E13" s="131">
        <f>D13*0.85</f>
        <v>13.6</v>
      </c>
      <c r="F13" s="131">
        <f t="shared" si="1"/>
        <v>12.8</v>
      </c>
      <c r="G13" s="229">
        <v>5</v>
      </c>
      <c r="H13" s="18"/>
    </row>
    <row r="14" spans="1:10" s="1" customFormat="1">
      <c r="A14" s="16">
        <v>3459</v>
      </c>
      <c r="B14" s="122" t="s">
        <v>1446</v>
      </c>
      <c r="C14" s="133" t="s">
        <v>121</v>
      </c>
      <c r="D14" s="145">
        <v>10.199999999999999</v>
      </c>
      <c r="E14" s="129">
        <f>D14*0.85</f>
        <v>8.67</v>
      </c>
      <c r="F14" s="129">
        <f t="shared" si="1"/>
        <v>8.16</v>
      </c>
      <c r="G14" s="230" t="s">
        <v>4688</v>
      </c>
      <c r="H14" s="18"/>
    </row>
    <row r="15" spans="1:10" s="1" customFormat="1">
      <c r="A15" s="16">
        <v>3374</v>
      </c>
      <c r="B15" s="123" t="s">
        <v>150</v>
      </c>
      <c r="C15" s="134" t="s">
        <v>121</v>
      </c>
      <c r="D15" s="146">
        <v>11.2</v>
      </c>
      <c r="E15" s="131">
        <f t="shared" si="0"/>
        <v>9.52</v>
      </c>
      <c r="F15" s="131">
        <f t="shared" si="1"/>
        <v>8.9599999999999991</v>
      </c>
      <c r="G15" s="229" t="s">
        <v>4688</v>
      </c>
      <c r="H15" s="18"/>
    </row>
    <row r="16" spans="1:10" s="49" customFormat="1" ht="27" customHeight="1">
      <c r="A16" s="233"/>
      <c r="B16" s="527" t="s">
        <v>5445</v>
      </c>
      <c r="C16" s="527"/>
      <c r="D16" s="527"/>
      <c r="E16" s="527"/>
      <c r="F16" s="527"/>
      <c r="G16" s="527"/>
      <c r="H16" s="102"/>
    </row>
    <row r="17" spans="1:8" s="1" customFormat="1">
      <c r="A17" s="16">
        <v>3375</v>
      </c>
      <c r="B17" s="135" t="s">
        <v>120</v>
      </c>
      <c r="C17" s="133" t="s">
        <v>121</v>
      </c>
      <c r="D17" s="145">
        <v>1.7</v>
      </c>
      <c r="E17" s="129">
        <f t="shared" ref="E17:E18" si="2">D17*0.85</f>
        <v>1.4449999999999998</v>
      </c>
      <c r="F17" s="129">
        <f t="shared" si="1"/>
        <v>1.36</v>
      </c>
      <c r="G17" s="230" t="s">
        <v>4688</v>
      </c>
      <c r="H17" s="18"/>
    </row>
    <row r="18" spans="1:8" s="1" customFormat="1">
      <c r="A18" s="16">
        <v>3376</v>
      </c>
      <c r="B18" s="123" t="s">
        <v>151</v>
      </c>
      <c r="C18" s="134" t="s">
        <v>121</v>
      </c>
      <c r="D18" s="146">
        <v>3.75</v>
      </c>
      <c r="E18" s="131">
        <f t="shared" si="2"/>
        <v>3.1875</v>
      </c>
      <c r="F18" s="131">
        <f t="shared" si="1"/>
        <v>3</v>
      </c>
      <c r="G18" s="229" t="s">
        <v>4688</v>
      </c>
      <c r="H18" s="18"/>
    </row>
    <row r="19" spans="1:8" s="1" customFormat="1">
      <c r="A19" s="16">
        <v>3377</v>
      </c>
      <c r="B19" s="122" t="s">
        <v>365</v>
      </c>
      <c r="C19" s="133" t="s">
        <v>121</v>
      </c>
      <c r="D19" s="145">
        <v>13.7</v>
      </c>
      <c r="E19" s="129">
        <f>D19*0.85</f>
        <v>11.645</v>
      </c>
      <c r="F19" s="129">
        <f>D19*0.8</f>
        <v>10.96</v>
      </c>
      <c r="G19" s="230" t="s">
        <v>4688</v>
      </c>
      <c r="H19" s="18"/>
    </row>
    <row r="20" spans="1:8" s="1" customFormat="1">
      <c r="A20" s="16">
        <v>3398</v>
      </c>
      <c r="B20" s="123" t="s">
        <v>508</v>
      </c>
      <c r="C20" s="134" t="s">
        <v>121</v>
      </c>
      <c r="D20" s="146">
        <v>30.1</v>
      </c>
      <c r="E20" s="131">
        <f>D20*0.85</f>
        <v>25.585000000000001</v>
      </c>
      <c r="F20" s="131">
        <f>D20*0.8</f>
        <v>24.080000000000002</v>
      </c>
      <c r="G20" s="229" t="s">
        <v>4688</v>
      </c>
      <c r="H20" s="18"/>
    </row>
    <row r="21" spans="1:8" s="115" customFormat="1" ht="27" customHeight="1">
      <c r="B21" s="527" t="s">
        <v>5446</v>
      </c>
      <c r="C21" s="527"/>
      <c r="D21" s="527"/>
      <c r="E21" s="527"/>
      <c r="F21" s="527"/>
      <c r="G21" s="527"/>
      <c r="H21" s="114"/>
    </row>
    <row r="22" spans="1:8" s="1" customFormat="1">
      <c r="A22" s="16">
        <v>4879</v>
      </c>
      <c r="B22" s="135" t="s">
        <v>4492</v>
      </c>
      <c r="C22" s="133" t="s">
        <v>121</v>
      </c>
      <c r="D22" s="370">
        <v>22.9925</v>
      </c>
      <c r="E22" s="129">
        <f>D22*0.8</f>
        <v>18.394000000000002</v>
      </c>
      <c r="F22" s="129">
        <f>D22*0.7</f>
        <v>16.094749999999998</v>
      </c>
      <c r="G22" s="227">
        <v>10</v>
      </c>
      <c r="H22"/>
    </row>
    <row r="23" spans="1:8" s="1" customFormat="1">
      <c r="A23" s="16">
        <v>4880</v>
      </c>
      <c r="B23" s="123" t="s">
        <v>4493</v>
      </c>
      <c r="C23" s="134" t="s">
        <v>121</v>
      </c>
      <c r="D23" s="370">
        <v>24.641500000000001</v>
      </c>
      <c r="E23" s="131">
        <f t="shared" ref="E23:E33" si="3">D23*0.8</f>
        <v>19.713200000000001</v>
      </c>
      <c r="F23" s="131">
        <f t="shared" ref="F23:F33" si="4">D23*0.7</f>
        <v>17.24905</v>
      </c>
      <c r="G23" s="226" t="s">
        <v>4688</v>
      </c>
      <c r="H23"/>
    </row>
    <row r="24" spans="1:8" s="1" customFormat="1">
      <c r="A24" s="16">
        <v>4881</v>
      </c>
      <c r="B24" s="122" t="s">
        <v>4494</v>
      </c>
      <c r="C24" s="133" t="s">
        <v>121</v>
      </c>
      <c r="D24" s="370">
        <v>26.290500000000002</v>
      </c>
      <c r="E24" s="129">
        <f t="shared" si="3"/>
        <v>21.032400000000003</v>
      </c>
      <c r="F24" s="129">
        <f t="shared" si="4"/>
        <v>18.40335</v>
      </c>
      <c r="G24" s="227" t="s">
        <v>4688</v>
      </c>
      <c r="H24"/>
    </row>
    <row r="25" spans="1:8" s="1" customFormat="1">
      <c r="A25" s="16">
        <v>4882</v>
      </c>
      <c r="B25" s="123" t="s">
        <v>4495</v>
      </c>
      <c r="C25" s="134" t="s">
        <v>121</v>
      </c>
      <c r="D25" s="370">
        <v>27.914000000000001</v>
      </c>
      <c r="E25" s="131">
        <f t="shared" si="3"/>
        <v>22.331200000000003</v>
      </c>
      <c r="F25" s="131">
        <f t="shared" si="4"/>
        <v>19.5398</v>
      </c>
      <c r="G25" s="226">
        <v>10</v>
      </c>
      <c r="H25"/>
    </row>
    <row r="26" spans="1:8" s="1" customFormat="1">
      <c r="A26" s="16">
        <v>4883</v>
      </c>
      <c r="B26" s="122" t="s">
        <v>4496</v>
      </c>
      <c r="C26" s="133" t="s">
        <v>121</v>
      </c>
      <c r="D26" s="370">
        <v>37.706000000000003</v>
      </c>
      <c r="E26" s="129">
        <f t="shared" si="3"/>
        <v>30.164800000000003</v>
      </c>
      <c r="F26" s="129">
        <f t="shared" si="4"/>
        <v>26.394200000000001</v>
      </c>
      <c r="G26" s="227">
        <v>10</v>
      </c>
      <c r="H26"/>
    </row>
    <row r="27" spans="1:8" s="1" customFormat="1">
      <c r="A27" s="16">
        <v>4884</v>
      </c>
      <c r="B27" s="123" t="s">
        <v>4497</v>
      </c>
      <c r="C27" s="134" t="s">
        <v>121</v>
      </c>
      <c r="D27" s="370">
        <v>40.408999999999999</v>
      </c>
      <c r="E27" s="131">
        <f t="shared" si="3"/>
        <v>32.327199999999998</v>
      </c>
      <c r="F27" s="131">
        <f t="shared" si="4"/>
        <v>28.286299999999997</v>
      </c>
      <c r="G27" s="226">
        <v>10</v>
      </c>
      <c r="H27"/>
    </row>
    <row r="28" spans="1:8" s="1" customFormat="1">
      <c r="A28" s="16">
        <v>4885</v>
      </c>
      <c r="B28" s="122" t="s">
        <v>4498</v>
      </c>
      <c r="C28" s="133" t="s">
        <v>121</v>
      </c>
      <c r="D28" s="370">
        <v>43.1205</v>
      </c>
      <c r="E28" s="129">
        <f t="shared" si="3"/>
        <v>34.496400000000001</v>
      </c>
      <c r="F28" s="129">
        <f t="shared" si="4"/>
        <v>30.184349999999998</v>
      </c>
      <c r="G28" s="227">
        <v>10</v>
      </c>
      <c r="H28"/>
    </row>
    <row r="29" spans="1:8" s="1" customFormat="1">
      <c r="A29" s="16">
        <v>4886</v>
      </c>
      <c r="B29" s="123" t="s">
        <v>4499</v>
      </c>
      <c r="C29" s="134" t="s">
        <v>121</v>
      </c>
      <c r="D29" s="370">
        <v>45.789499999999997</v>
      </c>
      <c r="E29" s="131">
        <f t="shared" si="3"/>
        <v>36.631599999999999</v>
      </c>
      <c r="F29" s="131">
        <f t="shared" si="4"/>
        <v>32.052649999999993</v>
      </c>
      <c r="G29" s="226">
        <v>10</v>
      </c>
      <c r="H29"/>
    </row>
    <row r="30" spans="1:8" s="1" customFormat="1">
      <c r="A30" s="16">
        <v>4887</v>
      </c>
      <c r="B30" s="122" t="s">
        <v>4500</v>
      </c>
      <c r="C30" s="133" t="s">
        <v>121</v>
      </c>
      <c r="D30" s="370">
        <v>36.201500000000003</v>
      </c>
      <c r="E30" s="129">
        <f t="shared" si="3"/>
        <v>28.961200000000005</v>
      </c>
      <c r="F30" s="129">
        <f t="shared" si="4"/>
        <v>25.341049999999999</v>
      </c>
      <c r="G30" s="227">
        <v>10</v>
      </c>
      <c r="H30"/>
    </row>
    <row r="31" spans="1:8" s="1" customFormat="1">
      <c r="A31" s="16">
        <v>4888</v>
      </c>
      <c r="B31" s="123" t="s">
        <v>4501</v>
      </c>
      <c r="C31" s="134" t="s">
        <v>121</v>
      </c>
      <c r="D31" s="370">
        <v>38.793999999999997</v>
      </c>
      <c r="E31" s="131">
        <f t="shared" si="3"/>
        <v>31.0352</v>
      </c>
      <c r="F31" s="131">
        <f t="shared" si="4"/>
        <v>27.155799999999996</v>
      </c>
      <c r="G31" s="226">
        <v>10</v>
      </c>
      <c r="H31"/>
    </row>
    <row r="32" spans="1:8" s="1" customFormat="1">
      <c r="A32" s="16">
        <v>4889</v>
      </c>
      <c r="B32" s="122" t="s">
        <v>4502</v>
      </c>
      <c r="C32" s="133" t="s">
        <v>121</v>
      </c>
      <c r="D32" s="370">
        <v>41.369500000000002</v>
      </c>
      <c r="E32" s="129">
        <f t="shared" si="3"/>
        <v>33.095600000000005</v>
      </c>
      <c r="F32" s="129">
        <f t="shared" si="4"/>
        <v>28.958649999999999</v>
      </c>
      <c r="G32" s="227">
        <v>10</v>
      </c>
      <c r="H32"/>
    </row>
    <row r="33" spans="1:8" s="1" customFormat="1">
      <c r="A33" s="16">
        <v>4890</v>
      </c>
      <c r="B33" s="123" t="s">
        <v>4503</v>
      </c>
      <c r="C33" s="134" t="s">
        <v>121</v>
      </c>
      <c r="D33" s="370">
        <v>43.936500000000002</v>
      </c>
      <c r="E33" s="131">
        <f t="shared" si="3"/>
        <v>35.1492</v>
      </c>
      <c r="F33" s="131">
        <f t="shared" si="4"/>
        <v>30.755549999999999</v>
      </c>
      <c r="G33" s="226">
        <v>10</v>
      </c>
      <c r="H33"/>
    </row>
    <row r="34" spans="1:8" s="1" customFormat="1">
      <c r="A34" s="16">
        <v>3378</v>
      </c>
      <c r="B34" s="122" t="s">
        <v>190</v>
      </c>
      <c r="C34" s="133" t="s">
        <v>121</v>
      </c>
      <c r="D34" s="129">
        <v>49.221119999999999</v>
      </c>
      <c r="E34" s="129">
        <f t="shared" ref="E34" si="5">D34*0.9</f>
        <v>44.299008000000001</v>
      </c>
      <c r="F34" s="129">
        <f t="shared" ref="F34" si="6">D34*0.85</f>
        <v>41.837952000000001</v>
      </c>
      <c r="G34" s="227">
        <v>10</v>
      </c>
      <c r="H34"/>
    </row>
    <row r="35" spans="1:8" s="1" customFormat="1">
      <c r="A35" s="16">
        <v>3379</v>
      </c>
      <c r="B35" s="123" t="s">
        <v>143</v>
      </c>
      <c r="C35" s="134" t="s">
        <v>121</v>
      </c>
      <c r="D35" s="131">
        <v>61.526400000000002</v>
      </c>
      <c r="E35" s="131">
        <f t="shared" ref="E35:E45" si="7">D35*0.9</f>
        <v>55.373760000000004</v>
      </c>
      <c r="F35" s="131">
        <f t="shared" ref="F35:F45" si="8">D35*0.85</f>
        <v>52.297440000000002</v>
      </c>
      <c r="G35" s="226">
        <v>10</v>
      </c>
      <c r="H35"/>
    </row>
    <row r="36" spans="1:8" s="1" customFormat="1">
      <c r="A36" s="16">
        <v>3380</v>
      </c>
      <c r="B36" s="122" t="s">
        <v>145</v>
      </c>
      <c r="C36" s="133" t="s">
        <v>121</v>
      </c>
      <c r="D36" s="129">
        <v>76.908000000000001</v>
      </c>
      <c r="E36" s="129">
        <f t="shared" si="7"/>
        <v>69.217200000000005</v>
      </c>
      <c r="F36" s="129">
        <f t="shared" si="8"/>
        <v>65.371799999999993</v>
      </c>
      <c r="G36" s="227">
        <v>10</v>
      </c>
      <c r="H36"/>
    </row>
    <row r="37" spans="1:8" s="1" customFormat="1">
      <c r="A37" s="16">
        <v>3383</v>
      </c>
      <c r="B37" s="123" t="s">
        <v>144</v>
      </c>
      <c r="C37" s="134" t="s">
        <v>121</v>
      </c>
      <c r="D37" s="131">
        <v>92.289599999999993</v>
      </c>
      <c r="E37" s="131">
        <f t="shared" si="7"/>
        <v>83.060639999999992</v>
      </c>
      <c r="F37" s="131">
        <f t="shared" si="8"/>
        <v>78.446159999999992</v>
      </c>
      <c r="G37" s="226">
        <v>10</v>
      </c>
      <c r="H37"/>
    </row>
    <row r="38" spans="1:8" s="1" customFormat="1">
      <c r="A38" s="16">
        <v>3399</v>
      </c>
      <c r="B38" s="122" t="s">
        <v>1269</v>
      </c>
      <c r="C38" s="133" t="s">
        <v>121</v>
      </c>
      <c r="D38" s="129">
        <v>51.682176000000005</v>
      </c>
      <c r="E38" s="129">
        <f t="shared" si="7"/>
        <v>46.513958400000007</v>
      </c>
      <c r="F38" s="129">
        <f t="shared" si="8"/>
        <v>43.929849600000004</v>
      </c>
      <c r="G38" s="227">
        <v>10</v>
      </c>
      <c r="H38"/>
    </row>
    <row r="39" spans="1:8" s="1" customFormat="1">
      <c r="A39" s="16">
        <v>3400</v>
      </c>
      <c r="B39" s="123" t="s">
        <v>475</v>
      </c>
      <c r="C39" s="134" t="s">
        <v>121</v>
      </c>
      <c r="D39" s="131">
        <v>64.602720000000005</v>
      </c>
      <c r="E39" s="131">
        <f t="shared" si="7"/>
        <v>58.142448000000009</v>
      </c>
      <c r="F39" s="131">
        <f t="shared" si="8"/>
        <v>54.912312</v>
      </c>
      <c r="G39" s="226">
        <v>10</v>
      </c>
      <c r="H39"/>
    </row>
    <row r="40" spans="1:8" s="1" customFormat="1">
      <c r="A40" s="16">
        <v>3401</v>
      </c>
      <c r="B40" s="122" t="s">
        <v>476</v>
      </c>
      <c r="C40" s="133" t="s">
        <v>121</v>
      </c>
      <c r="D40" s="129">
        <v>80.753400000000013</v>
      </c>
      <c r="E40" s="129">
        <f t="shared" si="7"/>
        <v>72.678060000000016</v>
      </c>
      <c r="F40" s="129">
        <f t="shared" si="8"/>
        <v>68.640390000000011</v>
      </c>
      <c r="G40" s="227">
        <v>10</v>
      </c>
      <c r="H40"/>
    </row>
    <row r="41" spans="1:8" s="1" customFormat="1">
      <c r="A41" s="16">
        <v>3402</v>
      </c>
      <c r="B41" s="123" t="s">
        <v>477</v>
      </c>
      <c r="C41" s="134" t="s">
        <v>121</v>
      </c>
      <c r="D41" s="131">
        <v>96.904079999999993</v>
      </c>
      <c r="E41" s="131">
        <f t="shared" si="7"/>
        <v>87.213672000000003</v>
      </c>
      <c r="F41" s="131">
        <f t="shared" si="8"/>
        <v>82.368467999999993</v>
      </c>
      <c r="G41" s="226">
        <v>10</v>
      </c>
      <c r="H41"/>
    </row>
    <row r="42" spans="1:8" s="1" customFormat="1">
      <c r="A42" s="16">
        <v>3403</v>
      </c>
      <c r="B42" s="122" t="s">
        <v>1270</v>
      </c>
      <c r="C42" s="133" t="s">
        <v>121</v>
      </c>
      <c r="D42" s="129">
        <v>54.143232000000005</v>
      </c>
      <c r="E42" s="129">
        <f t="shared" si="7"/>
        <v>48.728908800000006</v>
      </c>
      <c r="F42" s="129">
        <f t="shared" si="8"/>
        <v>46.0217472</v>
      </c>
      <c r="G42" s="227">
        <v>10</v>
      </c>
      <c r="H42"/>
    </row>
    <row r="43" spans="1:8" s="1" customFormat="1">
      <c r="A43" s="16">
        <v>3404</v>
      </c>
      <c r="B43" s="123" t="s">
        <v>478</v>
      </c>
      <c r="C43" s="134" t="s">
        <v>121</v>
      </c>
      <c r="D43" s="131">
        <v>67.679040000000001</v>
      </c>
      <c r="E43" s="131">
        <f t="shared" si="7"/>
        <v>60.911135999999999</v>
      </c>
      <c r="F43" s="131">
        <f t="shared" si="8"/>
        <v>57.527183999999998</v>
      </c>
      <c r="G43" s="226">
        <v>10</v>
      </c>
      <c r="H43"/>
    </row>
    <row r="44" spans="1:8" s="1" customFormat="1">
      <c r="A44" s="16">
        <v>3405</v>
      </c>
      <c r="B44" s="122" t="s">
        <v>479</v>
      </c>
      <c r="C44" s="133" t="s">
        <v>121</v>
      </c>
      <c r="D44" s="129">
        <v>84.598800000000011</v>
      </c>
      <c r="E44" s="129">
        <f t="shared" si="7"/>
        <v>76.138920000000013</v>
      </c>
      <c r="F44" s="129">
        <f t="shared" si="8"/>
        <v>71.908980000000014</v>
      </c>
      <c r="G44" s="227">
        <v>10</v>
      </c>
      <c r="H44"/>
    </row>
    <row r="45" spans="1:8" s="1" customFormat="1">
      <c r="A45" s="16">
        <v>3406</v>
      </c>
      <c r="B45" s="123" t="s">
        <v>480</v>
      </c>
      <c r="C45" s="134" t="s">
        <v>121</v>
      </c>
      <c r="D45" s="131">
        <v>101.51856000000001</v>
      </c>
      <c r="E45" s="131">
        <f t="shared" si="7"/>
        <v>91.366704000000013</v>
      </c>
      <c r="F45" s="131">
        <f t="shared" si="8"/>
        <v>86.290776000000008</v>
      </c>
      <c r="G45" s="226">
        <v>10</v>
      </c>
      <c r="H45"/>
    </row>
    <row r="46" spans="1:8" s="49" customFormat="1" ht="27" customHeight="1">
      <c r="B46" s="527" t="s">
        <v>5447</v>
      </c>
      <c r="C46" s="527"/>
      <c r="D46" s="527"/>
      <c r="E46" s="527"/>
      <c r="F46" s="527"/>
      <c r="G46" s="527"/>
      <c r="H46" s="102"/>
    </row>
    <row r="47" spans="1:8" s="1" customFormat="1">
      <c r="A47" s="16">
        <v>3381</v>
      </c>
      <c r="B47" s="135" t="s">
        <v>119</v>
      </c>
      <c r="C47" s="133" t="s">
        <v>121</v>
      </c>
      <c r="D47" s="145">
        <v>0.88</v>
      </c>
      <c r="E47" s="129">
        <f>D47*0.85</f>
        <v>0.748</v>
      </c>
      <c r="F47" s="129">
        <f>D47*0.8</f>
        <v>0.70400000000000007</v>
      </c>
      <c r="G47" s="207" t="s">
        <v>4688</v>
      </c>
      <c r="H47" s="18"/>
    </row>
    <row r="48" spans="1:8" s="1" customFormat="1">
      <c r="A48" s="16">
        <v>3382</v>
      </c>
      <c r="B48" s="123" t="s">
        <v>152</v>
      </c>
      <c r="C48" s="134" t="s">
        <v>121</v>
      </c>
      <c r="D48" s="146">
        <v>1.65</v>
      </c>
      <c r="E48" s="131">
        <f>D48*0.85</f>
        <v>1.4024999999999999</v>
      </c>
      <c r="F48" s="131">
        <f t="shared" ref="F48:F51" si="9">D48*0.8</f>
        <v>1.32</v>
      </c>
      <c r="G48" s="213" t="s">
        <v>4688</v>
      </c>
      <c r="H48" s="18"/>
    </row>
    <row r="49" spans="1:8" s="1" customFormat="1">
      <c r="A49" s="16">
        <v>3385</v>
      </c>
      <c r="B49" s="122" t="s">
        <v>1266</v>
      </c>
      <c r="C49" s="133" t="s">
        <v>121</v>
      </c>
      <c r="D49" s="145">
        <v>2.65</v>
      </c>
      <c r="E49" s="129">
        <f>D49*0.85</f>
        <v>2.2524999999999999</v>
      </c>
      <c r="F49" s="129">
        <f t="shared" si="9"/>
        <v>2.12</v>
      </c>
      <c r="G49" s="207" t="s">
        <v>4688</v>
      </c>
      <c r="H49" s="18"/>
    </row>
    <row r="50" spans="1:8" s="1" customFormat="1">
      <c r="A50" s="16">
        <v>3386</v>
      </c>
      <c r="B50" s="123" t="s">
        <v>1268</v>
      </c>
      <c r="C50" s="134" t="s">
        <v>121</v>
      </c>
      <c r="D50" s="146">
        <v>5.2</v>
      </c>
      <c r="E50" s="131">
        <f>D50*0.85</f>
        <v>4.42</v>
      </c>
      <c r="F50" s="131">
        <f t="shared" si="9"/>
        <v>4.16</v>
      </c>
      <c r="G50" s="213" t="s">
        <v>4688</v>
      </c>
      <c r="H50" s="18"/>
    </row>
    <row r="51" spans="1:8" s="1" customFormat="1">
      <c r="A51" s="16">
        <v>3393</v>
      </c>
      <c r="B51" s="122" t="s">
        <v>509</v>
      </c>
      <c r="C51" s="133" t="s">
        <v>121</v>
      </c>
      <c r="D51" s="145">
        <v>1.2</v>
      </c>
      <c r="E51" s="129">
        <f>D51*0.85</f>
        <v>1.02</v>
      </c>
      <c r="F51" s="129">
        <f t="shared" si="9"/>
        <v>0.96</v>
      </c>
      <c r="G51" s="207" t="s">
        <v>4688</v>
      </c>
      <c r="H51" s="18"/>
    </row>
    <row r="52" spans="1:8" s="50" customFormat="1" ht="27" customHeight="1">
      <c r="B52" s="527" t="s">
        <v>5448</v>
      </c>
      <c r="C52" s="527"/>
      <c r="D52" s="527"/>
      <c r="E52" s="527"/>
      <c r="F52" s="527"/>
      <c r="G52" s="527"/>
      <c r="H52" s="103"/>
    </row>
    <row r="53" spans="1:8" s="3" customFormat="1">
      <c r="A53" s="16">
        <v>3394</v>
      </c>
      <c r="B53" s="135" t="s">
        <v>366</v>
      </c>
      <c r="C53" s="133" t="s">
        <v>121</v>
      </c>
      <c r="D53" s="129">
        <v>15.9</v>
      </c>
      <c r="E53" s="129">
        <f>D53*0.85</f>
        <v>13.515000000000001</v>
      </c>
      <c r="F53" s="129">
        <f t="shared" ref="F53:F54" si="10">D53*0.8</f>
        <v>12.72</v>
      </c>
      <c r="G53" s="207" t="s">
        <v>4688</v>
      </c>
      <c r="H53" s="18"/>
    </row>
    <row r="54" spans="1:8" s="3" customFormat="1">
      <c r="A54" s="16">
        <v>3395</v>
      </c>
      <c r="B54" s="123" t="s">
        <v>367</v>
      </c>
      <c r="C54" s="134" t="s">
        <v>121</v>
      </c>
      <c r="D54" s="131">
        <v>23.4</v>
      </c>
      <c r="E54" s="131">
        <f>D54*0.85</f>
        <v>19.889999999999997</v>
      </c>
      <c r="F54" s="131">
        <f t="shared" si="10"/>
        <v>18.72</v>
      </c>
      <c r="G54" s="213" t="s">
        <v>4688</v>
      </c>
      <c r="H54" s="18"/>
    </row>
    <row r="55" spans="1:8" s="3" customFormat="1">
      <c r="A55" s="16">
        <v>3396</v>
      </c>
      <c r="B55" s="122" t="s">
        <v>368</v>
      </c>
      <c r="C55" s="133" t="s">
        <v>121</v>
      </c>
      <c r="D55" s="129" t="s">
        <v>49</v>
      </c>
      <c r="E55" s="129" t="s">
        <v>49</v>
      </c>
      <c r="F55" s="129" t="s">
        <v>49</v>
      </c>
      <c r="G55" s="207">
        <v>5</v>
      </c>
      <c r="H55" s="18"/>
    </row>
    <row r="56" spans="1:8" s="3" customFormat="1">
      <c r="A56" s="16">
        <v>3397</v>
      </c>
      <c r="B56" s="123" t="s">
        <v>369</v>
      </c>
      <c r="C56" s="134" t="s">
        <v>121</v>
      </c>
      <c r="D56" s="131" t="s">
        <v>49</v>
      </c>
      <c r="E56" s="131" t="s">
        <v>49</v>
      </c>
      <c r="F56" s="131" t="s">
        <v>49</v>
      </c>
      <c r="G56" s="213">
        <v>5</v>
      </c>
      <c r="H56" s="18"/>
    </row>
    <row r="57" spans="1:8" s="50" customFormat="1" ht="27" customHeight="1">
      <c r="B57" s="527" t="s">
        <v>5449</v>
      </c>
      <c r="C57" s="527"/>
      <c r="D57" s="527"/>
      <c r="E57" s="527"/>
      <c r="F57" s="527"/>
      <c r="G57" s="527"/>
      <c r="H57" s="103"/>
    </row>
    <row r="58" spans="1:8" s="3" customFormat="1">
      <c r="A58" s="201"/>
      <c r="B58" s="135" t="s">
        <v>4683</v>
      </c>
      <c r="C58" s="133" t="s">
        <v>76</v>
      </c>
      <c r="D58" s="129">
        <v>55.5</v>
      </c>
      <c r="E58" s="129">
        <f>D58*0.85</f>
        <v>47.174999999999997</v>
      </c>
      <c r="F58" s="129">
        <f t="shared" ref="F58:F59" si="11">D58*0.8</f>
        <v>44.400000000000006</v>
      </c>
      <c r="G58" s="202" t="s">
        <v>4688</v>
      </c>
      <c r="H58" s="18"/>
    </row>
    <row r="59" spans="1:8" s="3" customFormat="1">
      <c r="A59" s="16">
        <v>3392</v>
      </c>
      <c r="B59" s="123" t="s">
        <v>1267</v>
      </c>
      <c r="C59" s="134" t="s">
        <v>76</v>
      </c>
      <c r="D59" s="131">
        <v>89.2</v>
      </c>
      <c r="E59" s="131">
        <f>D59*0.85</f>
        <v>75.820000000000007</v>
      </c>
      <c r="F59" s="131">
        <f t="shared" si="11"/>
        <v>71.36</v>
      </c>
      <c r="G59" s="213" t="s">
        <v>4688</v>
      </c>
      <c r="H59" s="18"/>
    </row>
    <row r="60" spans="1:8" ht="18">
      <c r="B60" s="527" t="s">
        <v>5451</v>
      </c>
      <c r="C60" s="527"/>
      <c r="D60" s="527"/>
      <c r="E60" s="527"/>
      <c r="F60" s="527"/>
      <c r="G60" s="527"/>
    </row>
    <row r="61" spans="1:8" s="3" customFormat="1">
      <c r="A61" s="16">
        <v>3460</v>
      </c>
      <c r="B61" s="135" t="s">
        <v>1461</v>
      </c>
      <c r="C61" s="133" t="s">
        <v>121</v>
      </c>
      <c r="D61" s="129" t="s">
        <v>49</v>
      </c>
      <c r="E61" s="129" t="s">
        <v>49</v>
      </c>
      <c r="F61" s="129" t="s">
        <v>49</v>
      </c>
      <c r="G61" s="207">
        <v>15</v>
      </c>
      <c r="H61" s="18"/>
    </row>
    <row r="62" spans="1:8" s="3" customFormat="1">
      <c r="A62" s="16">
        <v>3461</v>
      </c>
      <c r="B62" s="123" t="s">
        <v>1462</v>
      </c>
      <c r="C62" s="134" t="s">
        <v>121</v>
      </c>
      <c r="D62" s="131" t="s">
        <v>49</v>
      </c>
      <c r="E62" s="131" t="s">
        <v>49</v>
      </c>
      <c r="F62" s="131" t="s">
        <v>49</v>
      </c>
      <c r="G62" s="213">
        <v>15</v>
      </c>
      <c r="H62" s="18"/>
    </row>
    <row r="63" spans="1:8" s="3" customFormat="1">
      <c r="A63" s="16">
        <v>3462</v>
      </c>
      <c r="B63" s="122" t="s">
        <v>1463</v>
      </c>
      <c r="C63" s="133" t="s">
        <v>121</v>
      </c>
      <c r="D63" s="129" t="s">
        <v>49</v>
      </c>
      <c r="E63" s="129" t="s">
        <v>49</v>
      </c>
      <c r="F63" s="129" t="s">
        <v>49</v>
      </c>
      <c r="G63" s="207">
        <v>15</v>
      </c>
      <c r="H63" s="18"/>
    </row>
    <row r="64" spans="1:8" s="3" customFormat="1">
      <c r="A64" s="16">
        <v>3463</v>
      </c>
      <c r="B64" s="123" t="s">
        <v>1464</v>
      </c>
      <c r="C64" s="134" t="s">
        <v>121</v>
      </c>
      <c r="D64" s="131" t="s">
        <v>49</v>
      </c>
      <c r="E64" s="131" t="s">
        <v>49</v>
      </c>
      <c r="F64" s="131" t="s">
        <v>49</v>
      </c>
      <c r="G64" s="213">
        <v>15</v>
      </c>
      <c r="H64" s="18"/>
    </row>
    <row r="65" spans="1:8" s="3" customFormat="1">
      <c r="A65" s="16">
        <v>3464</v>
      </c>
      <c r="B65" s="122" t="s">
        <v>1465</v>
      </c>
      <c r="C65" s="133" t="s">
        <v>121</v>
      </c>
      <c r="D65" s="129" t="s">
        <v>49</v>
      </c>
      <c r="E65" s="129" t="s">
        <v>49</v>
      </c>
      <c r="F65" s="129" t="s">
        <v>49</v>
      </c>
      <c r="G65" s="207">
        <v>15</v>
      </c>
      <c r="H65" s="18"/>
    </row>
    <row r="66" spans="1:8" s="3" customFormat="1">
      <c r="A66" s="16">
        <v>3465</v>
      </c>
      <c r="B66" s="123" t="s">
        <v>1466</v>
      </c>
      <c r="C66" s="134" t="s">
        <v>121</v>
      </c>
      <c r="D66" s="131" t="s">
        <v>49</v>
      </c>
      <c r="E66" s="131" t="s">
        <v>49</v>
      </c>
      <c r="F66" s="131" t="s">
        <v>49</v>
      </c>
      <c r="G66" s="213">
        <v>15</v>
      </c>
      <c r="H66" s="18"/>
    </row>
    <row r="67" spans="1:8" s="3" customFormat="1">
      <c r="A67" s="16">
        <v>3467</v>
      </c>
      <c r="B67" s="122" t="s">
        <v>1467</v>
      </c>
      <c r="C67" s="133" t="s">
        <v>121</v>
      </c>
      <c r="D67" s="129" t="s">
        <v>49</v>
      </c>
      <c r="E67" s="129" t="s">
        <v>49</v>
      </c>
      <c r="F67" s="129" t="s">
        <v>49</v>
      </c>
      <c r="G67" s="207">
        <v>15</v>
      </c>
      <c r="H67" s="18"/>
    </row>
    <row r="68" spans="1:8" s="3" customFormat="1">
      <c r="A68" s="16">
        <v>3468</v>
      </c>
      <c r="B68" s="123" t="s">
        <v>1468</v>
      </c>
      <c r="C68" s="134" t="s">
        <v>121</v>
      </c>
      <c r="D68" s="131" t="s">
        <v>49</v>
      </c>
      <c r="E68" s="131" t="s">
        <v>49</v>
      </c>
      <c r="F68" s="131" t="s">
        <v>49</v>
      </c>
      <c r="G68" s="213">
        <v>15</v>
      </c>
      <c r="H68" s="18"/>
    </row>
    <row r="69" spans="1:8" s="3" customFormat="1">
      <c r="A69" s="16">
        <v>3469</v>
      </c>
      <c r="B69" s="122" t="s">
        <v>1469</v>
      </c>
      <c r="C69" s="133" t="s">
        <v>121</v>
      </c>
      <c r="D69" s="129" t="s">
        <v>49</v>
      </c>
      <c r="E69" s="129" t="s">
        <v>49</v>
      </c>
      <c r="F69" s="129" t="s">
        <v>49</v>
      </c>
      <c r="G69" s="207">
        <v>15</v>
      </c>
      <c r="H69" s="18"/>
    </row>
    <row r="70" spans="1:8" s="3" customFormat="1">
      <c r="A70" s="16">
        <v>3470</v>
      </c>
      <c r="B70" s="123" t="s">
        <v>1470</v>
      </c>
      <c r="C70" s="134" t="s">
        <v>121</v>
      </c>
      <c r="D70" s="131" t="s">
        <v>49</v>
      </c>
      <c r="E70" s="131" t="s">
        <v>49</v>
      </c>
      <c r="F70" s="131" t="s">
        <v>49</v>
      </c>
      <c r="G70" s="213">
        <v>15</v>
      </c>
      <c r="H70" s="18"/>
    </row>
    <row r="71" spans="1:8" s="3" customFormat="1">
      <c r="A71" s="16">
        <v>3471</v>
      </c>
      <c r="B71" s="122" t="s">
        <v>1471</v>
      </c>
      <c r="C71" s="133" t="s">
        <v>121</v>
      </c>
      <c r="D71" s="129" t="s">
        <v>49</v>
      </c>
      <c r="E71" s="129" t="s">
        <v>49</v>
      </c>
      <c r="F71" s="129" t="s">
        <v>49</v>
      </c>
      <c r="G71" s="207">
        <v>15</v>
      </c>
      <c r="H71" s="18"/>
    </row>
    <row r="72" spans="1:8" s="3" customFormat="1">
      <c r="A72" s="16">
        <v>3472</v>
      </c>
      <c r="B72" s="123" t="s">
        <v>1472</v>
      </c>
      <c r="C72" s="134" t="s">
        <v>121</v>
      </c>
      <c r="D72" s="131" t="s">
        <v>49</v>
      </c>
      <c r="E72" s="131" t="s">
        <v>49</v>
      </c>
      <c r="F72" s="131" t="s">
        <v>49</v>
      </c>
      <c r="G72" s="213">
        <v>15</v>
      </c>
      <c r="H72" s="18"/>
    </row>
    <row r="73" spans="1:8" s="3" customFormat="1">
      <c r="A73" s="16">
        <v>3473</v>
      </c>
      <c r="B73" s="122" t="s">
        <v>1473</v>
      </c>
      <c r="C73" s="133" t="s">
        <v>121</v>
      </c>
      <c r="D73" s="129" t="s">
        <v>49</v>
      </c>
      <c r="E73" s="129" t="s">
        <v>49</v>
      </c>
      <c r="F73" s="129" t="s">
        <v>49</v>
      </c>
      <c r="G73" s="207">
        <v>15</v>
      </c>
      <c r="H73" s="18"/>
    </row>
  </sheetData>
  <sheetProtection password="C5B5" sheet="1" objects="1" scenarios="1" formatCells="0" formatColumns="0" formatRows="0" insertColumns="0" insertRows="0" insertHyperlinks="0" deleteColumns="0" deleteRows="0" sort="0" autoFilter="0" pivotTables="0"/>
  <customSheetViews>
    <customSheetView guid="{D6A9AE92-AC98-4C44-9389-3780B674E698}" scale="125" showRuler="0">
      <pane ySplit="4" topLeftCell="A5" activePane="bottomLeft" state="frozen"/>
      <selection pane="bottomLeft" activeCell="C4" sqref="C4"/>
      <pageMargins left="0.5" right="0.45" top="0.34" bottom="0.49" header="0.25" footer="0.27"/>
      <pageSetup paperSize="9" orientation="portrait" r:id="rId1"/>
      <headerFooter alignWithMargins="0"/>
    </customSheetView>
    <customSheetView guid="{924A86F7-7498-4C6F-9583-2A03AE654D4E}" scale="125" showRuler="0">
      <pane ySplit="4" topLeftCell="A5" activePane="bottomLeft" state="frozen"/>
      <selection pane="bottomLeft" activeCell="A3" sqref="A3:D3"/>
      <pageMargins left="0.5" right="0.45" top="0.34" bottom="0.49" header="0.25" footer="0.27"/>
      <pageSetup paperSize="9" orientation="portrait" r:id="rId2"/>
      <headerFooter alignWithMargins="0"/>
    </customSheetView>
  </customSheetViews>
  <mergeCells count="12">
    <mergeCell ref="B60:G60"/>
    <mergeCell ref="H1:I1"/>
    <mergeCell ref="I4:J4"/>
    <mergeCell ref="B1:F1"/>
    <mergeCell ref="B2:F2"/>
    <mergeCell ref="B3:F3"/>
    <mergeCell ref="B5:G5"/>
    <mergeCell ref="B16:G16"/>
    <mergeCell ref="B21:G21"/>
    <mergeCell ref="B46:G46"/>
    <mergeCell ref="B52:G52"/>
    <mergeCell ref="B57:G57"/>
  </mergeCells>
  <phoneticPr fontId="0" type="noConversion"/>
  <hyperlinks>
    <hyperlink ref="B1:F1" r:id="rId3" display="Невские Ресурсы                                                                                                       "/>
    <hyperlink ref="H4" location="Оглавление!A1" display="В оглавление"/>
    <hyperlink ref="I4:J4" location="'9. Крепежные элементы'!A5" display="В начало страницы"/>
    <hyperlink ref="D1" r:id="rId4" display="Невские Ресурсы                                                                                                       "/>
    <hyperlink ref="E1" r:id="rId5" display="Невские Ресурсы                                                                                                       "/>
    <hyperlink ref="B5:G5" r:id="rId6" display="9.1 Болты"/>
    <hyperlink ref="B16:G16" r:id="rId7" display="9.2 Гайки"/>
    <hyperlink ref="B21:G21" r:id="rId8" display="9.3 Гайки канальные (для профиля STRUT, Страт)"/>
    <hyperlink ref="B46:G46" r:id="rId9" display="9.4 Шайбы "/>
    <hyperlink ref="B52:G52" r:id="rId10" display="9.5 Анкеры"/>
    <hyperlink ref="B57:G57" r:id="rId11" display="9.6 Шпильки"/>
    <hyperlink ref="B60:G60" r:id="rId12" display="9.7 Наборы метизов"/>
  </hyperlinks>
  <pageMargins left="0.5" right="0.45" top="0.34" bottom="0.49" header="0.25" footer="0.27"/>
  <pageSetup paperSize="9" orientation="portrait" r:id="rId13"/>
  <headerFooter alignWithMargins="0"/>
  <drawing r:id="rId14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4"/>
  <sheetViews>
    <sheetView tabSelected="1" topLeftCell="B1" zoomScale="115" zoomScaleNormal="115" workbookViewId="0">
      <selection activeCell="B7" sqref="B7"/>
    </sheetView>
  </sheetViews>
  <sheetFormatPr defaultRowHeight="11.25"/>
  <cols>
    <col min="1" max="1" width="12.5" hidden="1" customWidth="1"/>
    <col min="2" max="2" width="71" customWidth="1"/>
    <col min="3" max="3" width="7" customWidth="1"/>
    <col min="4" max="5" width="11.83203125" customWidth="1"/>
    <col min="6" max="7" width="14.6640625" customWidth="1"/>
    <col min="8" max="8" width="17.6640625" customWidth="1"/>
    <col min="9" max="9" width="16" customWidth="1"/>
  </cols>
  <sheetData>
    <row r="1" spans="1:10" ht="18" customHeight="1">
      <c r="B1" s="499" t="s">
        <v>175</v>
      </c>
      <c r="C1" s="499"/>
      <c r="D1" s="499"/>
      <c r="E1" s="499"/>
      <c r="F1" s="499"/>
      <c r="G1" s="159"/>
      <c r="H1" s="464"/>
      <c r="I1" s="464"/>
    </row>
    <row r="2" spans="1:10" ht="15.75" customHeight="1">
      <c r="B2" s="410" t="s">
        <v>126</v>
      </c>
      <c r="C2" s="410"/>
      <c r="D2" s="410"/>
      <c r="E2" s="410"/>
      <c r="F2" s="410"/>
      <c r="G2" s="158"/>
      <c r="H2" s="89"/>
    </row>
    <row r="3" spans="1:10" ht="25.5" customHeight="1">
      <c r="B3" s="450" t="s">
        <v>65</v>
      </c>
      <c r="C3" s="450"/>
      <c r="D3" s="450"/>
      <c r="E3" s="450"/>
      <c r="F3" s="450"/>
      <c r="G3" s="157"/>
      <c r="H3" s="89"/>
    </row>
    <row r="4" spans="1:10" ht="55.5" customHeight="1">
      <c r="A4" s="14" t="s">
        <v>5335</v>
      </c>
      <c r="B4" s="112" t="s">
        <v>72</v>
      </c>
      <c r="C4" s="113" t="s">
        <v>75</v>
      </c>
      <c r="D4" s="11" t="s">
        <v>176</v>
      </c>
      <c r="E4" s="67" t="s">
        <v>270</v>
      </c>
      <c r="F4" s="67" t="s">
        <v>271</v>
      </c>
      <c r="G4" s="355" t="s">
        <v>4687</v>
      </c>
      <c r="H4" s="100" t="s">
        <v>173</v>
      </c>
      <c r="I4" s="528" t="s">
        <v>174</v>
      </c>
      <c r="J4" s="528"/>
    </row>
    <row r="5" spans="1:10" ht="17.45" customHeight="1">
      <c r="A5" s="153"/>
      <c r="B5" s="505" t="s">
        <v>5453</v>
      </c>
      <c r="C5" s="505"/>
      <c r="D5" s="505"/>
      <c r="E5" s="505"/>
      <c r="F5" s="505"/>
      <c r="G5" s="505"/>
    </row>
    <row r="6" spans="1:10" ht="27" customHeight="1">
      <c r="A6" s="262">
        <v>4171</v>
      </c>
      <c r="B6" s="260" t="s">
        <v>4725</v>
      </c>
      <c r="C6" s="133" t="s">
        <v>2017</v>
      </c>
      <c r="D6" s="129">
        <v>5423.64</v>
      </c>
      <c r="E6" s="129">
        <f t="shared" ref="E6:E9" si="0">D6*0.7</f>
        <v>3796.5479999999998</v>
      </c>
      <c r="F6" s="129">
        <f t="shared" ref="F6:F7" si="1">D6*0.65</f>
        <v>3525.3660000000004</v>
      </c>
      <c r="G6" s="202">
        <v>10</v>
      </c>
    </row>
    <row r="7" spans="1:10" ht="22.5">
      <c r="A7" s="262">
        <v>4172</v>
      </c>
      <c r="B7" s="261" t="s">
        <v>4726</v>
      </c>
      <c r="C7" s="134" t="s">
        <v>121</v>
      </c>
      <c r="D7" s="131">
        <v>2217.71</v>
      </c>
      <c r="E7" s="131">
        <f t="shared" si="0"/>
        <v>1552.3969999999999</v>
      </c>
      <c r="F7" s="131">
        <f t="shared" si="1"/>
        <v>1441.5115000000001</v>
      </c>
      <c r="G7" s="203">
        <v>10</v>
      </c>
    </row>
    <row r="8" spans="1:10">
      <c r="A8" s="262">
        <v>4173</v>
      </c>
      <c r="B8" s="260" t="s">
        <v>4727</v>
      </c>
      <c r="C8" s="133" t="s">
        <v>2017</v>
      </c>
      <c r="D8" s="129">
        <v>5554.31</v>
      </c>
      <c r="E8" s="129">
        <f t="shared" si="0"/>
        <v>3888.0169999999998</v>
      </c>
      <c r="F8" s="129">
        <f t="shared" ref="F8:F9" si="2">D8*0.65</f>
        <v>3610.3015000000005</v>
      </c>
      <c r="G8" s="202">
        <v>10</v>
      </c>
    </row>
    <row r="9" spans="1:10">
      <c r="A9" s="262">
        <v>4174</v>
      </c>
      <c r="B9" s="261" t="s">
        <v>4728</v>
      </c>
      <c r="C9" s="134" t="s">
        <v>121</v>
      </c>
      <c r="D9" s="131">
        <v>17922.509999999998</v>
      </c>
      <c r="E9" s="131">
        <f t="shared" si="0"/>
        <v>12545.756999999998</v>
      </c>
      <c r="F9" s="131">
        <f t="shared" si="2"/>
        <v>11649.6315</v>
      </c>
      <c r="G9" s="203">
        <v>10</v>
      </c>
    </row>
    <row r="10" spans="1:10">
      <c r="A10" s="262">
        <v>4175</v>
      </c>
      <c r="B10" s="357" t="s">
        <v>4729</v>
      </c>
      <c r="C10" s="333" t="s">
        <v>121</v>
      </c>
      <c r="D10" s="335" t="s">
        <v>49</v>
      </c>
      <c r="E10" s="335" t="s">
        <v>49</v>
      </c>
      <c r="F10" s="335" t="s">
        <v>49</v>
      </c>
      <c r="G10" s="358">
        <v>10</v>
      </c>
    </row>
    <row r="11" spans="1:10" ht="17.45" customHeight="1">
      <c r="A11" s="153"/>
      <c r="B11" s="505" t="s">
        <v>5454</v>
      </c>
      <c r="C11" s="505"/>
      <c r="D11" s="505"/>
      <c r="E11" s="505"/>
      <c r="F11" s="505"/>
      <c r="G11" s="505"/>
    </row>
    <row r="12" spans="1:10" ht="22.5">
      <c r="A12" s="262">
        <v>4607</v>
      </c>
      <c r="B12" s="261" t="s">
        <v>3174</v>
      </c>
      <c r="C12" s="134" t="s">
        <v>2017</v>
      </c>
      <c r="D12" s="131">
        <v>1027.5</v>
      </c>
      <c r="E12" s="131">
        <f>D12*0.8</f>
        <v>822</v>
      </c>
      <c r="F12" s="131">
        <f>D12*0.75</f>
        <v>770.625</v>
      </c>
      <c r="G12" s="203">
        <v>1</v>
      </c>
    </row>
    <row r="13" spans="1:10" ht="22.5">
      <c r="A13" s="262">
        <v>4608</v>
      </c>
      <c r="B13" s="260" t="s">
        <v>3175</v>
      </c>
      <c r="C13" s="133" t="s">
        <v>2017</v>
      </c>
      <c r="D13" s="129">
        <v>1009.5</v>
      </c>
      <c r="E13" s="129">
        <f>D13*0.8</f>
        <v>807.6</v>
      </c>
      <c r="F13" s="129">
        <f t="shared" ref="F13:F14" si="3">D13*0.75</f>
        <v>757.125</v>
      </c>
      <c r="G13" s="202">
        <v>1</v>
      </c>
    </row>
    <row r="14" spans="1:10" ht="33.75">
      <c r="A14" s="262">
        <v>4609</v>
      </c>
      <c r="B14" s="261" t="s">
        <v>3176</v>
      </c>
      <c r="C14" s="134" t="s">
        <v>121</v>
      </c>
      <c r="D14" s="131">
        <v>715.5</v>
      </c>
      <c r="E14" s="131">
        <f>D14*0.8</f>
        <v>572.4</v>
      </c>
      <c r="F14" s="131">
        <f t="shared" si="3"/>
        <v>536.625</v>
      </c>
      <c r="G14" s="203">
        <v>1</v>
      </c>
    </row>
  </sheetData>
  <sheetProtection password="C5B5" sheet="1" objects="1" scenarios="1"/>
  <mergeCells count="7">
    <mergeCell ref="B5:G5"/>
    <mergeCell ref="B11:G11"/>
    <mergeCell ref="B1:F1"/>
    <mergeCell ref="H1:I1"/>
    <mergeCell ref="B2:F2"/>
    <mergeCell ref="B3:F3"/>
    <mergeCell ref="I4:J4"/>
  </mergeCells>
  <hyperlinks>
    <hyperlink ref="B1:F1" r:id="rId1" display="Невские Ресурсы                                                                                                       "/>
    <hyperlink ref="D1" r:id="rId2" display="Невские Ресурсы                                                                                                       "/>
    <hyperlink ref="E1" r:id="rId3" display="Невские Ресурсы                                                                                                       "/>
    <hyperlink ref="H4" location="Оглавление!A1" display="В оглавление"/>
    <hyperlink ref="I4:J4" location="'9. Крепежные элементы'!A5" display="В начало страницы"/>
    <hyperlink ref="B5:G5" r:id="rId4" display="10.1 Огнестойкие кабельные проходки Огнетитан OSTEC"/>
    <hyperlink ref="B11:G11" r:id="rId5" display="10.2 Огнестойкие кабельные проходки ОГНЕБАРЬЕР МТО"/>
  </hyperlinks>
  <pageMargins left="0.7" right="0.7" top="0.75" bottom="0.75" header="0.3" footer="0.3"/>
  <pageSetup paperSize="9" orientation="portrait" verticalDpi="0" r:id="rId6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J213"/>
  <sheetViews>
    <sheetView zoomScale="115" zoomScaleNormal="115" workbookViewId="0">
      <selection activeCell="D20" sqref="D20"/>
    </sheetView>
  </sheetViews>
  <sheetFormatPr defaultRowHeight="11.25"/>
  <cols>
    <col min="1" max="1" width="12.5" customWidth="1"/>
    <col min="2" max="2" width="79.6640625" customWidth="1"/>
    <col min="3" max="3" width="7" customWidth="1"/>
    <col min="4" max="5" width="11.83203125" customWidth="1"/>
    <col min="6" max="7" width="14.6640625" customWidth="1"/>
    <col min="8" max="8" width="17.6640625" customWidth="1"/>
    <col min="9" max="9" width="16" customWidth="1"/>
  </cols>
  <sheetData>
    <row r="1" spans="1:10" ht="18" customHeight="1">
      <c r="B1" s="499" t="s">
        <v>175</v>
      </c>
      <c r="C1" s="499"/>
      <c r="D1" s="499"/>
      <c r="E1" s="499"/>
      <c r="F1" s="499"/>
      <c r="G1" s="306"/>
      <c r="H1" s="464"/>
      <c r="I1" s="464"/>
    </row>
    <row r="2" spans="1:10" ht="15.75" customHeight="1">
      <c r="B2" s="410" t="s">
        <v>126</v>
      </c>
      <c r="C2" s="410"/>
      <c r="D2" s="410"/>
      <c r="E2" s="410"/>
      <c r="F2" s="410"/>
      <c r="G2" s="303"/>
      <c r="H2" s="89"/>
    </row>
    <row r="3" spans="1:10" ht="25.5" customHeight="1">
      <c r="B3" s="450" t="s">
        <v>65</v>
      </c>
      <c r="C3" s="450"/>
      <c r="D3" s="450"/>
      <c r="E3" s="450"/>
      <c r="F3" s="450"/>
      <c r="G3" s="302"/>
      <c r="H3" s="89"/>
    </row>
    <row r="4" spans="1:10" ht="55.5" customHeight="1">
      <c r="A4" s="14" t="s">
        <v>5335</v>
      </c>
      <c r="B4" s="304" t="s">
        <v>72</v>
      </c>
      <c r="C4" s="305" t="s">
        <v>75</v>
      </c>
      <c r="D4" s="11" t="s">
        <v>176</v>
      </c>
      <c r="E4" s="67" t="s">
        <v>270</v>
      </c>
      <c r="F4" s="67" t="s">
        <v>271</v>
      </c>
      <c r="G4" s="355" t="s">
        <v>4687</v>
      </c>
      <c r="H4" s="100" t="s">
        <v>173</v>
      </c>
      <c r="I4" s="528" t="s">
        <v>174</v>
      </c>
      <c r="J4" s="528"/>
    </row>
    <row r="5" spans="1:10" ht="27.6" customHeight="1">
      <c r="A5" s="529" t="s">
        <v>5492</v>
      </c>
      <c r="B5" s="530"/>
      <c r="C5" s="530"/>
      <c r="D5" s="530"/>
      <c r="E5" s="530"/>
      <c r="F5" s="530"/>
      <c r="G5" s="530"/>
    </row>
    <row r="6" spans="1:10" ht="13.15" customHeight="1">
      <c r="A6" s="262">
        <v>391011</v>
      </c>
      <c r="B6" s="135" t="s">
        <v>5493</v>
      </c>
      <c r="C6" s="133" t="s">
        <v>121</v>
      </c>
      <c r="D6" s="129">
        <v>532.59</v>
      </c>
      <c r="E6" s="129">
        <f t="shared" ref="E6:E14" si="0">D6*0.7</f>
        <v>372.81299999999999</v>
      </c>
      <c r="F6" s="129">
        <f t="shared" ref="F6:F14" si="1">D6*0.65</f>
        <v>346.18350000000004</v>
      </c>
      <c r="G6" s="207"/>
    </row>
    <row r="7" spans="1:10">
      <c r="A7" s="140">
        <v>391012</v>
      </c>
      <c r="B7" s="136" t="s">
        <v>5494</v>
      </c>
      <c r="C7" s="140" t="s">
        <v>121</v>
      </c>
      <c r="D7" s="131">
        <v>665.43</v>
      </c>
      <c r="E7" s="131">
        <f t="shared" si="0"/>
        <v>465.80099999999993</v>
      </c>
      <c r="F7" s="131">
        <f t="shared" si="1"/>
        <v>432.52949999999998</v>
      </c>
      <c r="G7" s="213"/>
    </row>
    <row r="8" spans="1:10">
      <c r="A8" s="262">
        <v>391013</v>
      </c>
      <c r="B8" s="135" t="s">
        <v>5495</v>
      </c>
      <c r="C8" s="133" t="s">
        <v>121</v>
      </c>
      <c r="D8" s="129">
        <v>709.83</v>
      </c>
      <c r="E8" s="129">
        <f t="shared" si="0"/>
        <v>496.88099999999997</v>
      </c>
      <c r="F8" s="129">
        <f t="shared" si="1"/>
        <v>461.38950000000006</v>
      </c>
      <c r="G8" s="207"/>
    </row>
    <row r="9" spans="1:10">
      <c r="A9" s="140">
        <v>391014</v>
      </c>
      <c r="B9" s="136" t="s">
        <v>5496</v>
      </c>
      <c r="C9" s="140" t="s">
        <v>121</v>
      </c>
      <c r="D9" s="131">
        <v>887.52</v>
      </c>
      <c r="E9" s="131">
        <f t="shared" si="0"/>
        <v>621.2639999999999</v>
      </c>
      <c r="F9" s="131">
        <f t="shared" si="1"/>
        <v>576.88800000000003</v>
      </c>
      <c r="G9" s="213"/>
    </row>
    <row r="10" spans="1:10">
      <c r="A10" s="262">
        <v>391015</v>
      </c>
      <c r="B10" s="135" t="s">
        <v>5497</v>
      </c>
      <c r="C10" s="133" t="s">
        <v>121</v>
      </c>
      <c r="D10" s="129">
        <v>497.69</v>
      </c>
      <c r="E10" s="129">
        <f t="shared" si="0"/>
        <v>348.38299999999998</v>
      </c>
      <c r="F10" s="129">
        <f t="shared" si="1"/>
        <v>323.49850000000004</v>
      </c>
      <c r="G10" s="207"/>
    </row>
    <row r="11" spans="1:10">
      <c r="A11" s="140">
        <v>391016</v>
      </c>
      <c r="B11" s="136" t="s">
        <v>5498</v>
      </c>
      <c r="C11" s="140" t="s">
        <v>121</v>
      </c>
      <c r="D11" s="131">
        <v>655.73</v>
      </c>
      <c r="E11" s="131">
        <f t="shared" si="0"/>
        <v>459.01099999999997</v>
      </c>
      <c r="F11" s="131">
        <f t="shared" si="1"/>
        <v>426.22450000000003</v>
      </c>
      <c r="G11" s="213"/>
    </row>
    <row r="12" spans="1:10">
      <c r="A12" s="262">
        <v>391017</v>
      </c>
      <c r="B12" s="135" t="s">
        <v>5499</v>
      </c>
      <c r="C12" s="133" t="s">
        <v>121</v>
      </c>
      <c r="D12" s="129">
        <v>426.78</v>
      </c>
      <c r="E12" s="129">
        <f t="shared" si="0"/>
        <v>298.74599999999998</v>
      </c>
      <c r="F12" s="129">
        <f t="shared" si="1"/>
        <v>277.40699999999998</v>
      </c>
      <c r="G12" s="207"/>
    </row>
    <row r="13" spans="1:10">
      <c r="A13" s="140">
        <v>391018</v>
      </c>
      <c r="B13" s="136" t="s">
        <v>5500</v>
      </c>
      <c r="C13" s="140" t="s">
        <v>121</v>
      </c>
      <c r="D13" s="131">
        <v>749.91</v>
      </c>
      <c r="E13" s="131">
        <f t="shared" si="0"/>
        <v>524.9369999999999</v>
      </c>
      <c r="F13" s="131">
        <f t="shared" si="1"/>
        <v>487.44150000000002</v>
      </c>
      <c r="G13" s="213"/>
    </row>
    <row r="14" spans="1:10">
      <c r="A14" s="262">
        <v>391021</v>
      </c>
      <c r="B14" s="135" t="s">
        <v>5501</v>
      </c>
      <c r="C14" s="133" t="s">
        <v>121</v>
      </c>
      <c r="D14" s="129">
        <v>203.82</v>
      </c>
      <c r="E14" s="129">
        <f t="shared" si="0"/>
        <v>142.67399999999998</v>
      </c>
      <c r="F14" s="129">
        <f t="shared" si="1"/>
        <v>132.483</v>
      </c>
      <c r="G14" s="207"/>
    </row>
    <row r="15" spans="1:10">
      <c r="A15" s="140">
        <v>391022</v>
      </c>
      <c r="B15" s="136" t="s">
        <v>5502</v>
      </c>
      <c r="C15" s="140" t="s">
        <v>121</v>
      </c>
      <c r="D15" s="131">
        <v>226.44</v>
      </c>
      <c r="E15" s="131">
        <f t="shared" ref="E15:E18" si="2">D15*0.7</f>
        <v>158.50799999999998</v>
      </c>
      <c r="F15" s="131">
        <f t="shared" ref="F15:F18" si="3">D15*0.65</f>
        <v>147.18600000000001</v>
      </c>
      <c r="G15" s="213"/>
    </row>
    <row r="16" spans="1:10">
      <c r="A16" s="262">
        <v>391031</v>
      </c>
      <c r="B16" s="135" t="s">
        <v>5503</v>
      </c>
      <c r="C16" s="133" t="s">
        <v>121</v>
      </c>
      <c r="D16" s="129">
        <v>357.09</v>
      </c>
      <c r="E16" s="129">
        <f t="shared" si="2"/>
        <v>249.96299999999997</v>
      </c>
      <c r="F16" s="129">
        <f t="shared" si="3"/>
        <v>232.10849999999999</v>
      </c>
      <c r="G16" s="207"/>
    </row>
    <row r="17" spans="1:7">
      <c r="A17" s="140">
        <v>391041</v>
      </c>
      <c r="B17" s="136" t="s">
        <v>5504</v>
      </c>
      <c r="C17" s="140" t="s">
        <v>121</v>
      </c>
      <c r="D17" s="131">
        <v>234.72</v>
      </c>
      <c r="E17" s="131">
        <f t="shared" si="2"/>
        <v>164.304</v>
      </c>
      <c r="F17" s="131">
        <f t="shared" si="3"/>
        <v>152.56800000000001</v>
      </c>
      <c r="G17" s="213"/>
    </row>
    <row r="18" spans="1:7">
      <c r="A18" s="262">
        <v>391051</v>
      </c>
      <c r="B18" s="135" t="s">
        <v>5505</v>
      </c>
      <c r="C18" s="133" t="s">
        <v>121</v>
      </c>
      <c r="D18" s="129">
        <v>1225.75</v>
      </c>
      <c r="E18" s="129">
        <f t="shared" si="2"/>
        <v>858.02499999999998</v>
      </c>
      <c r="F18" s="129">
        <f t="shared" si="3"/>
        <v>796.73750000000007</v>
      </c>
      <c r="G18" s="207"/>
    </row>
    <row r="19" spans="1:7">
      <c r="A19" s="140">
        <v>391061</v>
      </c>
      <c r="B19" s="136" t="s">
        <v>5506</v>
      </c>
      <c r="C19" s="140" t="s">
        <v>121</v>
      </c>
      <c r="D19" s="131">
        <v>720.72</v>
      </c>
      <c r="E19" s="131">
        <f t="shared" ref="E19:E28" si="4">D19*0.7</f>
        <v>504.50399999999996</v>
      </c>
      <c r="F19" s="131">
        <f t="shared" ref="F19:F28" si="5">D19*0.65</f>
        <v>468.46800000000002</v>
      </c>
      <c r="G19" s="213"/>
    </row>
    <row r="20" spans="1:7">
      <c r="A20" s="262">
        <v>391071</v>
      </c>
      <c r="B20" s="135" t="s">
        <v>5507</v>
      </c>
      <c r="C20" s="133" t="s">
        <v>121</v>
      </c>
      <c r="D20" s="129">
        <v>751.2</v>
      </c>
      <c r="E20" s="129">
        <f t="shared" si="4"/>
        <v>525.84</v>
      </c>
      <c r="F20" s="129">
        <f t="shared" si="5"/>
        <v>488.28000000000003</v>
      </c>
      <c r="G20" s="207"/>
    </row>
    <row r="21" spans="1:7">
      <c r="A21" s="140">
        <v>391081</v>
      </c>
      <c r="B21" s="136" t="s">
        <v>5508</v>
      </c>
      <c r="C21" s="140" t="s">
        <v>121</v>
      </c>
      <c r="D21" s="131">
        <v>712.17</v>
      </c>
      <c r="E21" s="131">
        <f t="shared" si="4"/>
        <v>498.51899999999995</v>
      </c>
      <c r="F21" s="131">
        <f t="shared" si="5"/>
        <v>462.91050000000001</v>
      </c>
      <c r="G21" s="213"/>
    </row>
    <row r="22" spans="1:7">
      <c r="A22" s="262">
        <v>391101</v>
      </c>
      <c r="B22" s="135" t="s">
        <v>5509</v>
      </c>
      <c r="C22" s="133" t="s">
        <v>121</v>
      </c>
      <c r="D22" s="129">
        <v>1468.5</v>
      </c>
      <c r="E22" s="129">
        <f t="shared" si="4"/>
        <v>1027.95</v>
      </c>
      <c r="F22" s="129">
        <f t="shared" si="5"/>
        <v>954.52499999999998</v>
      </c>
      <c r="G22" s="207"/>
    </row>
    <row r="23" spans="1:7">
      <c r="A23" s="140">
        <v>391111</v>
      </c>
      <c r="B23" s="136" t="s">
        <v>5510</v>
      </c>
      <c r="C23" s="140" t="s">
        <v>121</v>
      </c>
      <c r="D23" s="131">
        <v>1349.66</v>
      </c>
      <c r="E23" s="131">
        <f t="shared" si="4"/>
        <v>944.76199999999994</v>
      </c>
      <c r="F23" s="131">
        <f t="shared" si="5"/>
        <v>877.27900000000011</v>
      </c>
      <c r="G23" s="213"/>
    </row>
    <row r="24" spans="1:7" ht="22.5">
      <c r="A24" s="262">
        <v>391112</v>
      </c>
      <c r="B24" s="135" t="s">
        <v>5511</v>
      </c>
      <c r="C24" s="133" t="s">
        <v>121</v>
      </c>
      <c r="D24" s="129">
        <v>1047.33</v>
      </c>
      <c r="E24" s="129">
        <f t="shared" si="4"/>
        <v>733.13099999999986</v>
      </c>
      <c r="F24" s="129">
        <f t="shared" si="5"/>
        <v>680.7645</v>
      </c>
      <c r="G24" s="207"/>
    </row>
    <row r="25" spans="1:7" ht="22.5">
      <c r="A25" s="140">
        <v>391113</v>
      </c>
      <c r="B25" s="136" t="s">
        <v>5512</v>
      </c>
      <c r="C25" s="140" t="s">
        <v>121</v>
      </c>
      <c r="D25" s="131">
        <v>1516</v>
      </c>
      <c r="E25" s="131">
        <f t="shared" si="4"/>
        <v>1061.2</v>
      </c>
      <c r="F25" s="131">
        <f t="shared" si="5"/>
        <v>985.4</v>
      </c>
      <c r="G25" s="213"/>
    </row>
    <row r="26" spans="1:7" ht="22.5">
      <c r="A26" s="262">
        <v>391114</v>
      </c>
      <c r="B26" s="135" t="s">
        <v>5513</v>
      </c>
      <c r="C26" s="133" t="s">
        <v>121</v>
      </c>
      <c r="D26" s="129">
        <v>1330</v>
      </c>
      <c r="E26" s="129">
        <f t="shared" si="4"/>
        <v>930.99999999999989</v>
      </c>
      <c r="F26" s="129">
        <f t="shared" si="5"/>
        <v>864.5</v>
      </c>
      <c r="G26" s="207"/>
    </row>
    <row r="27" spans="1:7">
      <c r="A27" s="140">
        <v>391121</v>
      </c>
      <c r="B27" s="136" t="s">
        <v>5514</v>
      </c>
      <c r="C27" s="140" t="s">
        <v>121</v>
      </c>
      <c r="D27" s="131">
        <v>1062.5999999999999</v>
      </c>
      <c r="E27" s="131">
        <f t="shared" si="4"/>
        <v>743.81999999999994</v>
      </c>
      <c r="F27" s="131">
        <f t="shared" si="5"/>
        <v>690.68999999999994</v>
      </c>
      <c r="G27" s="213"/>
    </row>
    <row r="28" spans="1:7">
      <c r="A28" s="262">
        <v>391122</v>
      </c>
      <c r="B28" s="135" t="s">
        <v>5515</v>
      </c>
      <c r="C28" s="133" t="s">
        <v>121</v>
      </c>
      <c r="D28" s="129">
        <v>901.44</v>
      </c>
      <c r="E28" s="129">
        <f t="shared" si="4"/>
        <v>631.00800000000004</v>
      </c>
      <c r="F28" s="129">
        <f t="shared" si="5"/>
        <v>585.93600000000004</v>
      </c>
      <c r="G28" s="207"/>
    </row>
    <row r="29" spans="1:7">
      <c r="A29" s="140">
        <v>391141</v>
      </c>
      <c r="B29" s="136" t="s">
        <v>5516</v>
      </c>
      <c r="C29" s="140" t="s">
        <v>121</v>
      </c>
      <c r="D29" s="131">
        <v>367.98</v>
      </c>
      <c r="E29" s="131">
        <f t="shared" ref="E29" si="6">D29*0.7</f>
        <v>257.58600000000001</v>
      </c>
      <c r="F29" s="131">
        <f t="shared" ref="F29" si="7">D29*0.65</f>
        <v>239.18700000000001</v>
      </c>
      <c r="G29" s="213"/>
    </row>
    <row r="30" spans="1:7">
      <c r="A30" s="262">
        <v>391152</v>
      </c>
      <c r="B30" s="135" t="s">
        <v>5517</v>
      </c>
      <c r="C30" s="133" t="s">
        <v>121</v>
      </c>
      <c r="D30" s="129">
        <v>590.1</v>
      </c>
      <c r="E30" s="129">
        <f t="shared" ref="E30" si="8">D30*0.7</f>
        <v>413.07</v>
      </c>
      <c r="F30" s="129">
        <f t="shared" ref="F30" si="9">D30*0.65</f>
        <v>383.56500000000005</v>
      </c>
      <c r="G30" s="207"/>
    </row>
    <row r="31" spans="1:7">
      <c r="A31" s="140">
        <v>391151</v>
      </c>
      <c r="B31" s="136" t="s">
        <v>5518</v>
      </c>
      <c r="C31" s="140" t="s">
        <v>121</v>
      </c>
      <c r="D31" s="131">
        <v>472.08</v>
      </c>
      <c r="E31" s="131">
        <f t="shared" ref="E31:E40" si="10">D31*0.7</f>
        <v>330.45599999999996</v>
      </c>
      <c r="F31" s="131">
        <f t="shared" ref="F31:F40" si="11">D31*0.65</f>
        <v>306.85199999999998</v>
      </c>
      <c r="G31" s="213"/>
    </row>
    <row r="32" spans="1:7">
      <c r="A32" s="262">
        <v>391161</v>
      </c>
      <c r="B32" s="135" t="s">
        <v>5519</v>
      </c>
      <c r="C32" s="133" t="s">
        <v>121</v>
      </c>
      <c r="D32" s="129">
        <v>705.99</v>
      </c>
      <c r="E32" s="129">
        <f t="shared" si="10"/>
        <v>494.19299999999998</v>
      </c>
      <c r="F32" s="129">
        <f t="shared" si="11"/>
        <v>458.89350000000002</v>
      </c>
      <c r="G32" s="207"/>
    </row>
    <row r="33" spans="1:7">
      <c r="A33" s="140">
        <v>391162</v>
      </c>
      <c r="B33" s="136" t="s">
        <v>5520</v>
      </c>
      <c r="C33" s="140" t="s">
        <v>121</v>
      </c>
      <c r="D33" s="131">
        <v>786.93</v>
      </c>
      <c r="E33" s="131">
        <f t="shared" si="10"/>
        <v>550.85099999999989</v>
      </c>
      <c r="F33" s="131">
        <f t="shared" si="11"/>
        <v>511.50450000000001</v>
      </c>
      <c r="G33" s="213"/>
    </row>
    <row r="34" spans="1:7">
      <c r="A34" s="262">
        <v>391181</v>
      </c>
      <c r="B34" s="135" t="s">
        <v>5521</v>
      </c>
      <c r="C34" s="133" t="s">
        <v>121</v>
      </c>
      <c r="D34" s="129">
        <v>721.17</v>
      </c>
      <c r="E34" s="129">
        <f t="shared" si="10"/>
        <v>504.81899999999996</v>
      </c>
      <c r="F34" s="129">
        <f t="shared" si="11"/>
        <v>468.76049999999998</v>
      </c>
      <c r="G34" s="207"/>
    </row>
    <row r="35" spans="1:7">
      <c r="A35" s="140">
        <v>391182</v>
      </c>
      <c r="B35" s="136" t="s">
        <v>5522</v>
      </c>
      <c r="C35" s="140" t="s">
        <v>121</v>
      </c>
      <c r="D35" s="131">
        <v>347.94</v>
      </c>
      <c r="E35" s="131">
        <f t="shared" si="10"/>
        <v>243.55799999999999</v>
      </c>
      <c r="F35" s="131">
        <f t="shared" si="11"/>
        <v>226.161</v>
      </c>
      <c r="G35" s="213"/>
    </row>
    <row r="36" spans="1:7">
      <c r="A36" s="262">
        <v>391191</v>
      </c>
      <c r="B36" s="135" t="s">
        <v>5523</v>
      </c>
      <c r="C36" s="133" t="s">
        <v>121</v>
      </c>
      <c r="D36" s="129">
        <v>955.35</v>
      </c>
      <c r="E36" s="129">
        <f t="shared" si="10"/>
        <v>668.745</v>
      </c>
      <c r="F36" s="129">
        <f t="shared" si="11"/>
        <v>620.97750000000008</v>
      </c>
      <c r="G36" s="207"/>
    </row>
    <row r="37" spans="1:7">
      <c r="A37" s="140">
        <v>391201</v>
      </c>
      <c r="B37" s="136" t="s">
        <v>5524</v>
      </c>
      <c r="C37" s="140" t="s">
        <v>121</v>
      </c>
      <c r="D37" s="131">
        <v>1372.17</v>
      </c>
      <c r="E37" s="131">
        <f t="shared" si="10"/>
        <v>960.51900000000001</v>
      </c>
      <c r="F37" s="131">
        <f t="shared" si="11"/>
        <v>891.91050000000007</v>
      </c>
      <c r="G37" s="213"/>
    </row>
    <row r="38" spans="1:7">
      <c r="A38" s="262">
        <v>391211</v>
      </c>
      <c r="B38" s="135" t="s">
        <v>5525</v>
      </c>
      <c r="C38" s="133" t="s">
        <v>121</v>
      </c>
      <c r="D38" s="129">
        <v>1019.46</v>
      </c>
      <c r="E38" s="129">
        <f t="shared" si="10"/>
        <v>713.62199999999996</v>
      </c>
      <c r="F38" s="129">
        <f t="shared" si="11"/>
        <v>662.649</v>
      </c>
      <c r="G38" s="207"/>
    </row>
    <row r="39" spans="1:7">
      <c r="A39" s="140">
        <v>291090</v>
      </c>
      <c r="B39" s="136" t="s">
        <v>5526</v>
      </c>
      <c r="C39" s="140" t="s">
        <v>121</v>
      </c>
      <c r="D39" s="131">
        <v>367.56</v>
      </c>
      <c r="E39" s="131">
        <f t="shared" si="10"/>
        <v>257.29199999999997</v>
      </c>
      <c r="F39" s="131">
        <f t="shared" si="11"/>
        <v>238.91400000000002</v>
      </c>
      <c r="G39" s="213"/>
    </row>
    <row r="40" spans="1:7">
      <c r="A40" s="262">
        <v>691099</v>
      </c>
      <c r="B40" s="135" t="s">
        <v>5527</v>
      </c>
      <c r="C40" s="133" t="s">
        <v>121</v>
      </c>
      <c r="D40" s="129">
        <v>383.22</v>
      </c>
      <c r="E40" s="129">
        <f t="shared" si="10"/>
        <v>268.25400000000002</v>
      </c>
      <c r="F40" s="129">
        <f t="shared" si="11"/>
        <v>249.09300000000002</v>
      </c>
      <c r="G40" s="207"/>
    </row>
    <row r="41" spans="1:7" ht="24" customHeight="1">
      <c r="A41" s="529" t="s">
        <v>5528</v>
      </c>
      <c r="B41" s="530"/>
      <c r="C41" s="530"/>
      <c r="D41" s="530"/>
      <c r="E41" s="530"/>
      <c r="F41" s="530"/>
      <c r="G41" s="530"/>
    </row>
    <row r="42" spans="1:7">
      <c r="A42" s="262">
        <v>392404</v>
      </c>
      <c r="B42" s="135" t="s">
        <v>5529</v>
      </c>
      <c r="C42" s="133" t="s">
        <v>76</v>
      </c>
      <c r="D42" s="129">
        <v>546.89</v>
      </c>
      <c r="E42" s="129">
        <f t="shared" ref="E42:E43" si="12">D42*0.7</f>
        <v>382.82299999999998</v>
      </c>
      <c r="F42" s="129">
        <f t="shared" ref="F42:F43" si="13">D42*0.65</f>
        <v>355.4785</v>
      </c>
      <c r="G42" s="207"/>
    </row>
    <row r="43" spans="1:7">
      <c r="A43" s="140">
        <v>392254</v>
      </c>
      <c r="B43" s="136" t="s">
        <v>5530</v>
      </c>
      <c r="C43" s="140" t="s">
        <v>76</v>
      </c>
      <c r="D43" s="131">
        <v>345.23</v>
      </c>
      <c r="E43" s="131">
        <f t="shared" si="12"/>
        <v>241.661</v>
      </c>
      <c r="F43" s="131">
        <f t="shared" si="13"/>
        <v>224.39950000000002</v>
      </c>
      <c r="G43" s="213"/>
    </row>
    <row r="44" spans="1:7" ht="22.15" customHeight="1">
      <c r="A44" s="531" t="s">
        <v>5535</v>
      </c>
      <c r="B44" s="532"/>
      <c r="C44" s="532"/>
      <c r="D44" s="532"/>
      <c r="E44" s="532"/>
      <c r="F44" s="532"/>
      <c r="G44" s="533"/>
    </row>
    <row r="45" spans="1:7">
      <c r="A45" s="262">
        <v>392160</v>
      </c>
      <c r="B45" s="135" t="s">
        <v>5531</v>
      </c>
      <c r="C45" s="133" t="s">
        <v>121</v>
      </c>
      <c r="D45" s="129">
        <v>2922.43</v>
      </c>
      <c r="E45" s="129">
        <f t="shared" ref="E45:E46" si="14">D45*0.7</f>
        <v>2045.7009999999998</v>
      </c>
      <c r="F45" s="129">
        <f t="shared" ref="F45:F46" si="15">D45*0.65</f>
        <v>1899.5795000000001</v>
      </c>
      <c r="G45" s="207"/>
    </row>
    <row r="46" spans="1:7">
      <c r="A46" s="140">
        <v>391122</v>
      </c>
      <c r="B46" s="136" t="s">
        <v>5515</v>
      </c>
      <c r="C46" s="140" t="s">
        <v>121</v>
      </c>
      <c r="D46" s="131">
        <v>901.44</v>
      </c>
      <c r="E46" s="131">
        <f t="shared" si="14"/>
        <v>631.00800000000004</v>
      </c>
      <c r="F46" s="131">
        <f t="shared" si="15"/>
        <v>585.93600000000004</v>
      </c>
      <c r="G46" s="213"/>
    </row>
    <row r="47" spans="1:7">
      <c r="A47" s="308">
        <v>392165</v>
      </c>
      <c r="B47" s="147" t="s">
        <v>5532</v>
      </c>
      <c r="C47" s="307" t="s">
        <v>121</v>
      </c>
      <c r="D47" s="129">
        <v>418.08</v>
      </c>
      <c r="E47" s="129">
        <f t="shared" ref="E47" si="16">D47*0.7</f>
        <v>292.65599999999995</v>
      </c>
      <c r="F47" s="129">
        <f t="shared" ref="F47" si="17">D47*0.65</f>
        <v>271.75200000000001</v>
      </c>
      <c r="G47" s="202"/>
    </row>
    <row r="48" spans="1:7" ht="20.45" customHeight="1">
      <c r="A48" s="531" t="s">
        <v>5536</v>
      </c>
      <c r="B48" s="532"/>
      <c r="C48" s="532"/>
      <c r="D48" s="532"/>
      <c r="E48" s="532"/>
      <c r="F48" s="532"/>
      <c r="G48" s="533"/>
    </row>
    <row r="49" spans="1:7">
      <c r="A49" s="262">
        <v>392200</v>
      </c>
      <c r="B49" s="135" t="s">
        <v>5533</v>
      </c>
      <c r="C49" s="133" t="s">
        <v>121</v>
      </c>
      <c r="D49" s="129">
        <v>3918.48</v>
      </c>
      <c r="E49" s="129">
        <f t="shared" ref="E49" si="18">D49*0.7</f>
        <v>2742.9359999999997</v>
      </c>
      <c r="F49" s="129">
        <f t="shared" ref="F49" si="19">D49*0.65</f>
        <v>2547.0120000000002</v>
      </c>
      <c r="G49" s="207"/>
    </row>
    <row r="50" spans="1:7">
      <c r="A50" s="140">
        <v>392205</v>
      </c>
      <c r="B50" s="136" t="s">
        <v>5534</v>
      </c>
      <c r="C50" s="140" t="s">
        <v>121</v>
      </c>
      <c r="D50" s="131">
        <v>474.66</v>
      </c>
      <c r="E50" s="131">
        <f t="shared" ref="E50" si="20">D50*0.7</f>
        <v>332.262</v>
      </c>
      <c r="F50" s="131">
        <f t="shared" ref="F50" si="21">D50*0.65</f>
        <v>308.52900000000005</v>
      </c>
      <c r="G50" s="213"/>
    </row>
    <row r="51" spans="1:7">
      <c r="A51" s="308">
        <v>391121</v>
      </c>
      <c r="B51" s="147" t="s">
        <v>5514</v>
      </c>
      <c r="C51" s="307" t="s">
        <v>121</v>
      </c>
      <c r="D51" s="237">
        <v>1062.5999999999999</v>
      </c>
      <c r="E51" s="129">
        <f t="shared" ref="E51" si="22">D51*0.7</f>
        <v>743.81999999999994</v>
      </c>
      <c r="F51" s="129">
        <f t="shared" ref="F51" si="23">D51*0.65</f>
        <v>690.68999999999994</v>
      </c>
      <c r="G51" s="202"/>
    </row>
    <row r="52" spans="1:7" ht="20.45" customHeight="1">
      <c r="A52" s="531" t="s">
        <v>5537</v>
      </c>
      <c r="B52" s="532"/>
      <c r="C52" s="532"/>
      <c r="D52" s="532"/>
      <c r="E52" s="532"/>
      <c r="F52" s="532"/>
      <c r="G52" s="533"/>
    </row>
    <row r="53" spans="1:7">
      <c r="A53" s="262">
        <v>392266</v>
      </c>
      <c r="B53" s="135" t="s">
        <v>5538</v>
      </c>
      <c r="C53" s="133" t="s">
        <v>121</v>
      </c>
      <c r="D53" s="129">
        <v>2961.3</v>
      </c>
      <c r="E53" s="129">
        <f t="shared" ref="E53:E56" si="24">D53*0.7</f>
        <v>2072.91</v>
      </c>
      <c r="F53" s="129">
        <f t="shared" ref="F53:F56" si="25">D53*0.65</f>
        <v>1924.8450000000003</v>
      </c>
      <c r="G53" s="207"/>
    </row>
    <row r="54" spans="1:7">
      <c r="A54" s="140">
        <v>392316</v>
      </c>
      <c r="B54" s="136" t="s">
        <v>5539</v>
      </c>
      <c r="C54" s="140" t="s">
        <v>121</v>
      </c>
      <c r="D54" s="131">
        <v>7153.19</v>
      </c>
      <c r="E54" s="131">
        <f t="shared" si="24"/>
        <v>5007.2329999999993</v>
      </c>
      <c r="F54" s="131">
        <f t="shared" si="25"/>
        <v>4649.5734999999995</v>
      </c>
      <c r="G54" s="213"/>
    </row>
    <row r="55" spans="1:7">
      <c r="A55" s="262">
        <v>391122</v>
      </c>
      <c r="B55" s="135" t="s">
        <v>5515</v>
      </c>
      <c r="C55" s="133" t="s">
        <v>121</v>
      </c>
      <c r="D55" s="129">
        <v>901.44</v>
      </c>
      <c r="E55" s="129">
        <f t="shared" si="24"/>
        <v>631.00800000000004</v>
      </c>
      <c r="F55" s="129">
        <f t="shared" si="25"/>
        <v>585.93600000000004</v>
      </c>
      <c r="G55" s="207"/>
    </row>
    <row r="56" spans="1:7">
      <c r="A56" s="140">
        <v>392160</v>
      </c>
      <c r="B56" s="136" t="s">
        <v>5531</v>
      </c>
      <c r="C56" s="140" t="s">
        <v>121</v>
      </c>
      <c r="D56" s="131">
        <v>2922.43</v>
      </c>
      <c r="E56" s="131">
        <f t="shared" si="24"/>
        <v>2045.7009999999998</v>
      </c>
      <c r="F56" s="131">
        <f t="shared" si="25"/>
        <v>1899.5795000000001</v>
      </c>
      <c r="G56" s="213"/>
    </row>
    <row r="57" spans="1:7" ht="16.899999999999999" customHeight="1">
      <c r="A57" s="531" t="s">
        <v>5540</v>
      </c>
      <c r="B57" s="532"/>
      <c r="C57" s="532"/>
      <c r="D57" s="532"/>
      <c r="E57" s="532"/>
      <c r="F57" s="532"/>
      <c r="G57" s="533"/>
    </row>
    <row r="58" spans="1:7">
      <c r="A58" s="262">
        <v>92225</v>
      </c>
      <c r="B58" s="135" t="s">
        <v>5541</v>
      </c>
      <c r="C58" s="133" t="s">
        <v>121</v>
      </c>
      <c r="D58" s="129">
        <v>1835.58</v>
      </c>
      <c r="E58" s="129">
        <f t="shared" ref="E58:E59" si="26">D58*0.7</f>
        <v>1284.9059999999999</v>
      </c>
      <c r="F58" s="129">
        <f t="shared" ref="F58:F59" si="27">D58*0.65</f>
        <v>1193.127</v>
      </c>
      <c r="G58" s="207"/>
    </row>
    <row r="59" spans="1:7">
      <c r="A59" s="140">
        <v>92205</v>
      </c>
      <c r="B59" s="136" t="s">
        <v>5542</v>
      </c>
      <c r="C59" s="140" t="s">
        <v>121</v>
      </c>
      <c r="D59" s="131">
        <v>1620.42</v>
      </c>
      <c r="E59" s="131">
        <f t="shared" si="26"/>
        <v>1134.2939999999999</v>
      </c>
      <c r="F59" s="131">
        <f t="shared" si="27"/>
        <v>1053.2730000000001</v>
      </c>
      <c r="G59" s="213"/>
    </row>
    <row r="60" spans="1:7" ht="18.600000000000001" customHeight="1">
      <c r="A60" s="531" t="s">
        <v>5543</v>
      </c>
      <c r="B60" s="532"/>
      <c r="C60" s="532"/>
      <c r="D60" s="532"/>
      <c r="E60" s="532"/>
      <c r="F60" s="532"/>
      <c r="G60" s="533"/>
    </row>
    <row r="61" spans="1:7">
      <c r="A61" s="262">
        <v>992910</v>
      </c>
      <c r="B61" s="135" t="s">
        <v>5544</v>
      </c>
      <c r="C61" s="133" t="s">
        <v>121</v>
      </c>
      <c r="D61" s="129">
        <v>3196.61</v>
      </c>
      <c r="E61" s="129">
        <f t="shared" ref="E61:E63" si="28">D61*0.7</f>
        <v>2237.627</v>
      </c>
      <c r="F61" s="129">
        <f t="shared" ref="F61:F63" si="29">D61*0.65</f>
        <v>2077.7965000000004</v>
      </c>
      <c r="G61" s="207"/>
    </row>
    <row r="62" spans="1:7">
      <c r="A62" s="140">
        <v>992911</v>
      </c>
      <c r="B62" s="136" t="s">
        <v>5545</v>
      </c>
      <c r="C62" s="140" t="s">
        <v>121</v>
      </c>
      <c r="D62" s="131">
        <v>3110.22</v>
      </c>
      <c r="E62" s="131">
        <f t="shared" si="28"/>
        <v>2177.1539999999995</v>
      </c>
      <c r="F62" s="131">
        <f t="shared" si="29"/>
        <v>2021.643</v>
      </c>
      <c r="G62" s="213"/>
    </row>
    <row r="63" spans="1:7">
      <c r="A63" s="262">
        <v>992912</v>
      </c>
      <c r="B63" s="135" t="s">
        <v>5546</v>
      </c>
      <c r="C63" s="133" t="s">
        <v>121</v>
      </c>
      <c r="D63" s="129">
        <v>3421.17</v>
      </c>
      <c r="E63" s="129">
        <f t="shared" si="28"/>
        <v>2394.819</v>
      </c>
      <c r="F63" s="129">
        <f t="shared" si="29"/>
        <v>2223.7605000000003</v>
      </c>
      <c r="G63" s="207"/>
    </row>
    <row r="64" spans="1:7">
      <c r="A64" s="140">
        <v>992913</v>
      </c>
      <c r="B64" s="136" t="s">
        <v>5547</v>
      </c>
      <c r="C64" s="140" t="s">
        <v>121</v>
      </c>
      <c r="D64" s="131">
        <v>808.68</v>
      </c>
      <c r="E64" s="131">
        <f t="shared" ref="E64" si="30">D64*0.7</f>
        <v>566.07599999999991</v>
      </c>
      <c r="F64" s="131">
        <f t="shared" ref="F64" si="31">D64*0.65</f>
        <v>525.64199999999994</v>
      </c>
      <c r="G64" s="213"/>
    </row>
    <row r="65" spans="1:7">
      <c r="A65" s="308">
        <v>392921</v>
      </c>
      <c r="B65" s="147" t="s">
        <v>5548</v>
      </c>
      <c r="C65" s="307" t="s">
        <v>121</v>
      </c>
      <c r="D65" s="238">
        <v>280.08</v>
      </c>
      <c r="E65" s="129">
        <f t="shared" ref="E65" si="32">D65*0.7</f>
        <v>196.05599999999998</v>
      </c>
      <c r="F65" s="129">
        <f t="shared" ref="F65" si="33">D65*0.65</f>
        <v>182.05199999999999</v>
      </c>
      <c r="G65" s="202"/>
    </row>
    <row r="66" spans="1:7">
      <c r="A66" s="534"/>
      <c r="B66" s="535"/>
      <c r="C66" s="535"/>
      <c r="D66" s="535"/>
      <c r="E66" s="535"/>
      <c r="F66" s="535"/>
      <c r="G66" s="536"/>
    </row>
    <row r="67" spans="1:7">
      <c r="A67" s="262">
        <v>392812</v>
      </c>
      <c r="B67" s="135" t="s">
        <v>5549</v>
      </c>
      <c r="C67" s="133" t="s">
        <v>121</v>
      </c>
      <c r="D67" s="129">
        <v>371.46</v>
      </c>
      <c r="E67" s="129">
        <f t="shared" ref="E67:E68" si="34">D67*0.7</f>
        <v>260.02199999999999</v>
      </c>
      <c r="F67" s="129">
        <f t="shared" ref="F67:F68" si="35">D67*0.65</f>
        <v>241.44899999999998</v>
      </c>
      <c r="G67" s="207"/>
    </row>
    <row r="68" spans="1:7">
      <c r="A68" s="140">
        <v>392811</v>
      </c>
      <c r="B68" s="136" t="s">
        <v>5550</v>
      </c>
      <c r="C68" s="140" t="s">
        <v>121</v>
      </c>
      <c r="D68" s="131">
        <v>327.06</v>
      </c>
      <c r="E68" s="131">
        <f t="shared" si="34"/>
        <v>228.94199999999998</v>
      </c>
      <c r="F68" s="131">
        <f t="shared" si="35"/>
        <v>212.589</v>
      </c>
      <c r="G68" s="213"/>
    </row>
    <row r="69" spans="1:7">
      <c r="A69" s="262">
        <v>392830</v>
      </c>
      <c r="B69" s="135" t="s">
        <v>5551</v>
      </c>
      <c r="C69" s="133" t="s">
        <v>121</v>
      </c>
      <c r="D69" s="129">
        <v>785.16</v>
      </c>
      <c r="E69" s="129">
        <f t="shared" ref="E69" si="36">D69*0.7</f>
        <v>549.61199999999997</v>
      </c>
      <c r="F69" s="129">
        <f t="shared" ref="F69" si="37">D69*0.65</f>
        <v>510.35399999999998</v>
      </c>
      <c r="G69" s="207"/>
    </row>
    <row r="70" spans="1:7">
      <c r="A70" s="140">
        <v>392821</v>
      </c>
      <c r="B70" s="136" t="s">
        <v>5552</v>
      </c>
      <c r="C70" s="140" t="s">
        <v>121</v>
      </c>
      <c r="D70" s="131">
        <v>228.18</v>
      </c>
      <c r="E70" s="131">
        <f t="shared" ref="E70" si="38">D70*0.7</f>
        <v>159.726</v>
      </c>
      <c r="F70" s="131">
        <f t="shared" ref="F70" si="39">D70*0.65</f>
        <v>148.31700000000001</v>
      </c>
      <c r="G70" s="213"/>
    </row>
    <row r="71" spans="1:7">
      <c r="A71" s="262">
        <v>392822</v>
      </c>
      <c r="B71" s="135" t="s">
        <v>5553</v>
      </c>
      <c r="C71" s="133" t="s">
        <v>121</v>
      </c>
      <c r="D71" s="129">
        <v>369.3</v>
      </c>
      <c r="E71" s="129">
        <f t="shared" ref="E71" si="40">D71*0.7</f>
        <v>258.51</v>
      </c>
      <c r="F71" s="129">
        <f t="shared" ref="F71" si="41">D71*0.65</f>
        <v>240.04500000000002</v>
      </c>
      <c r="G71" s="207"/>
    </row>
    <row r="72" spans="1:7">
      <c r="A72" s="140">
        <v>792923</v>
      </c>
      <c r="B72" s="136" t="s">
        <v>5554</v>
      </c>
      <c r="C72" s="140" t="s">
        <v>121</v>
      </c>
      <c r="D72" s="131">
        <v>4014.72</v>
      </c>
      <c r="E72" s="131">
        <f t="shared" ref="E72:E76" si="42">D72*0.7</f>
        <v>2810.3039999999996</v>
      </c>
      <c r="F72" s="131">
        <f t="shared" ref="F72:F76" si="43">D72*0.65</f>
        <v>2609.5679999999998</v>
      </c>
      <c r="G72" s="213"/>
    </row>
    <row r="73" spans="1:7">
      <c r="A73" s="262">
        <v>792924</v>
      </c>
      <c r="B73" s="135" t="s">
        <v>5555</v>
      </c>
      <c r="C73" s="133" t="s">
        <v>121</v>
      </c>
      <c r="D73" s="129">
        <v>4304.9799999999996</v>
      </c>
      <c r="E73" s="129">
        <f t="shared" si="42"/>
        <v>3013.4859999999994</v>
      </c>
      <c r="F73" s="129">
        <f t="shared" si="43"/>
        <v>2798.2369999999996</v>
      </c>
      <c r="G73" s="207"/>
    </row>
    <row r="74" spans="1:7">
      <c r="A74" s="140">
        <v>192924</v>
      </c>
      <c r="B74" s="136" t="s">
        <v>5556</v>
      </c>
      <c r="C74" s="140" t="s">
        <v>121</v>
      </c>
      <c r="D74" s="131">
        <v>14068.74</v>
      </c>
      <c r="E74" s="131">
        <f t="shared" si="42"/>
        <v>9848.1179999999986</v>
      </c>
      <c r="F74" s="131">
        <f t="shared" si="43"/>
        <v>9144.6810000000005</v>
      </c>
      <c r="G74" s="213"/>
    </row>
    <row r="75" spans="1:7">
      <c r="A75" s="262">
        <v>792925</v>
      </c>
      <c r="B75" s="135" t="s">
        <v>5557</v>
      </c>
      <c r="C75" s="133" t="s">
        <v>121</v>
      </c>
      <c r="D75" s="129">
        <v>4880.91</v>
      </c>
      <c r="E75" s="129">
        <f t="shared" si="42"/>
        <v>3416.6369999999997</v>
      </c>
      <c r="F75" s="129">
        <f t="shared" si="43"/>
        <v>3172.5915</v>
      </c>
      <c r="G75" s="207"/>
    </row>
    <row r="76" spans="1:7">
      <c r="A76" s="140">
        <v>792926</v>
      </c>
      <c r="B76" s="136" t="s">
        <v>5558</v>
      </c>
      <c r="C76" s="140" t="s">
        <v>121</v>
      </c>
      <c r="D76" s="131">
        <v>6678.76</v>
      </c>
      <c r="E76" s="131">
        <f t="shared" si="42"/>
        <v>4675.1319999999996</v>
      </c>
      <c r="F76" s="131">
        <f t="shared" si="43"/>
        <v>4341.1940000000004</v>
      </c>
      <c r="G76" s="213"/>
    </row>
    <row r="77" spans="1:7">
      <c r="A77" s="262">
        <v>292930</v>
      </c>
      <c r="B77" s="135" t="s">
        <v>5559</v>
      </c>
      <c r="C77" s="133" t="s">
        <v>121</v>
      </c>
      <c r="D77" s="129">
        <v>4790.34</v>
      </c>
      <c r="E77" s="129">
        <f t="shared" ref="E77" si="44">D77*0.7</f>
        <v>3353.2379999999998</v>
      </c>
      <c r="F77" s="129">
        <f t="shared" ref="F77" si="45">D77*0.65</f>
        <v>3113.721</v>
      </c>
      <c r="G77" s="207"/>
    </row>
    <row r="78" spans="1:7">
      <c r="A78" s="140">
        <v>592951</v>
      </c>
      <c r="B78" s="136" t="s">
        <v>5560</v>
      </c>
      <c r="C78" s="140" t="s">
        <v>121</v>
      </c>
      <c r="D78" s="131">
        <v>1878.73</v>
      </c>
      <c r="E78" s="131">
        <f t="shared" ref="E78" si="46">D78*0.7</f>
        <v>1315.1109999999999</v>
      </c>
      <c r="F78" s="131">
        <f t="shared" ref="F78" si="47">D78*0.65</f>
        <v>1221.1745000000001</v>
      </c>
      <c r="G78" s="213"/>
    </row>
    <row r="79" spans="1:7" ht="24" customHeight="1">
      <c r="A79" s="537" t="s">
        <v>5561</v>
      </c>
      <c r="B79" s="537"/>
      <c r="C79" s="537"/>
      <c r="D79" s="537"/>
      <c r="E79" s="537"/>
      <c r="F79" s="537"/>
      <c r="G79" s="537"/>
    </row>
    <row r="80" spans="1:7">
      <c r="A80" s="262">
        <v>693010</v>
      </c>
      <c r="B80" s="135" t="s">
        <v>5562</v>
      </c>
      <c r="C80" s="133" t="s">
        <v>76</v>
      </c>
      <c r="D80" s="129">
        <v>553.05999999999995</v>
      </c>
      <c r="E80" s="129">
        <f t="shared" ref="E80:E82" si="48">D80*0.7</f>
        <v>387.14199999999994</v>
      </c>
      <c r="F80" s="129">
        <f t="shared" ref="F80:F82" si="49">D80*0.65</f>
        <v>359.48899999999998</v>
      </c>
      <c r="G80" s="207"/>
    </row>
    <row r="81" spans="1:7">
      <c r="A81" s="140">
        <v>393008</v>
      </c>
      <c r="B81" s="136" t="s">
        <v>5563</v>
      </c>
      <c r="C81" s="140" t="s">
        <v>76</v>
      </c>
      <c r="D81" s="131">
        <v>149.44999999999999</v>
      </c>
      <c r="E81" s="131">
        <f t="shared" si="48"/>
        <v>104.61499999999998</v>
      </c>
      <c r="F81" s="131">
        <f t="shared" si="49"/>
        <v>97.142499999999998</v>
      </c>
      <c r="G81" s="213"/>
    </row>
    <row r="82" spans="1:7">
      <c r="A82" s="262">
        <v>393010</v>
      </c>
      <c r="B82" s="135" t="s">
        <v>5564</v>
      </c>
      <c r="C82" s="133" t="s">
        <v>76</v>
      </c>
      <c r="D82" s="129">
        <v>242.23</v>
      </c>
      <c r="E82" s="129">
        <f t="shared" si="48"/>
        <v>169.56099999999998</v>
      </c>
      <c r="F82" s="129">
        <f t="shared" si="49"/>
        <v>157.4495</v>
      </c>
      <c r="G82" s="207"/>
    </row>
    <row r="83" spans="1:7">
      <c r="A83" s="140">
        <v>293101</v>
      </c>
      <c r="B83" s="136" t="s">
        <v>5565</v>
      </c>
      <c r="C83" s="140" t="s">
        <v>121</v>
      </c>
      <c r="D83" s="131">
        <v>139.35</v>
      </c>
      <c r="E83" s="131">
        <f t="shared" ref="E83:E86" si="50">D83*0.7</f>
        <v>97.544999999999987</v>
      </c>
      <c r="F83" s="131">
        <f t="shared" ref="F83:F86" si="51">D83*0.65</f>
        <v>90.577500000000001</v>
      </c>
      <c r="G83" s="213"/>
    </row>
    <row r="84" spans="1:7">
      <c r="A84" s="262">
        <v>293103</v>
      </c>
      <c r="B84" s="135" t="s">
        <v>5566</v>
      </c>
      <c r="C84" s="133" t="s">
        <v>121</v>
      </c>
      <c r="D84" s="129">
        <v>139.35</v>
      </c>
      <c r="E84" s="129">
        <f t="shared" si="50"/>
        <v>97.544999999999987</v>
      </c>
      <c r="F84" s="129">
        <f t="shared" si="51"/>
        <v>90.577500000000001</v>
      </c>
      <c r="G84" s="207"/>
    </row>
    <row r="85" spans="1:7" ht="22.5">
      <c r="A85" s="140">
        <v>293102</v>
      </c>
      <c r="B85" s="136" t="s">
        <v>5567</v>
      </c>
      <c r="C85" s="140" t="s">
        <v>121</v>
      </c>
      <c r="D85" s="131">
        <v>152.43</v>
      </c>
      <c r="E85" s="131">
        <f t="shared" si="50"/>
        <v>106.70099999999999</v>
      </c>
      <c r="F85" s="131">
        <f t="shared" si="51"/>
        <v>99.07950000000001</v>
      </c>
      <c r="G85" s="213"/>
    </row>
    <row r="86" spans="1:7" ht="22.5">
      <c r="A86" s="262">
        <v>293104</v>
      </c>
      <c r="B86" s="135" t="s">
        <v>5568</v>
      </c>
      <c r="C86" s="133" t="s">
        <v>121</v>
      </c>
      <c r="D86" s="129">
        <v>152.43</v>
      </c>
      <c r="E86" s="129">
        <f t="shared" si="50"/>
        <v>106.70099999999999</v>
      </c>
      <c r="F86" s="129">
        <f t="shared" si="51"/>
        <v>99.07950000000001</v>
      </c>
      <c r="G86" s="207"/>
    </row>
    <row r="87" spans="1:7">
      <c r="A87" s="140">
        <v>393111</v>
      </c>
      <c r="B87" s="136" t="s">
        <v>5569</v>
      </c>
      <c r="C87" s="140" t="s">
        <v>121</v>
      </c>
      <c r="D87" s="131">
        <v>330.37</v>
      </c>
      <c r="E87" s="131">
        <f t="shared" ref="E87:E90" si="52">D87*0.7</f>
        <v>231.25899999999999</v>
      </c>
      <c r="F87" s="131">
        <f t="shared" ref="F87:F90" si="53">D87*0.65</f>
        <v>214.7405</v>
      </c>
      <c r="G87" s="213"/>
    </row>
    <row r="88" spans="1:7">
      <c r="A88" s="262">
        <v>393112</v>
      </c>
      <c r="B88" s="135" t="s">
        <v>5570</v>
      </c>
      <c r="C88" s="133" t="s">
        <v>121</v>
      </c>
      <c r="D88" s="129">
        <v>469.06</v>
      </c>
      <c r="E88" s="129">
        <f t="shared" si="52"/>
        <v>328.34199999999998</v>
      </c>
      <c r="F88" s="129">
        <f t="shared" si="53"/>
        <v>304.88900000000001</v>
      </c>
      <c r="G88" s="207"/>
    </row>
    <row r="89" spans="1:7">
      <c r="A89" s="140">
        <v>393113</v>
      </c>
      <c r="B89" s="136" t="s">
        <v>5571</v>
      </c>
      <c r="C89" s="140" t="s">
        <v>121</v>
      </c>
      <c r="D89" s="131">
        <v>674.18</v>
      </c>
      <c r="E89" s="131">
        <f t="shared" si="52"/>
        <v>471.92599999999993</v>
      </c>
      <c r="F89" s="131">
        <f t="shared" si="53"/>
        <v>438.21699999999998</v>
      </c>
      <c r="G89" s="213"/>
    </row>
    <row r="90" spans="1:7">
      <c r="A90" s="262">
        <v>393114</v>
      </c>
      <c r="B90" s="135" t="s">
        <v>5572</v>
      </c>
      <c r="C90" s="133" t="s">
        <v>121</v>
      </c>
      <c r="D90" s="129">
        <v>768.63</v>
      </c>
      <c r="E90" s="129">
        <f t="shared" si="52"/>
        <v>538.04099999999994</v>
      </c>
      <c r="F90" s="129">
        <f t="shared" si="53"/>
        <v>499.60950000000003</v>
      </c>
      <c r="G90" s="207"/>
    </row>
    <row r="91" spans="1:7">
      <c r="A91" s="140">
        <v>393131</v>
      </c>
      <c r="B91" s="136" t="s">
        <v>5573</v>
      </c>
      <c r="C91" s="140" t="s">
        <v>121</v>
      </c>
      <c r="D91" s="131">
        <v>330.37</v>
      </c>
      <c r="E91" s="131">
        <f t="shared" ref="E91:E92" si="54">D91*0.7</f>
        <v>231.25899999999999</v>
      </c>
      <c r="F91" s="131">
        <f t="shared" ref="F91:F92" si="55">D91*0.65</f>
        <v>214.7405</v>
      </c>
      <c r="G91" s="213"/>
    </row>
    <row r="92" spans="1:7">
      <c r="A92" s="262">
        <v>393130</v>
      </c>
      <c r="B92" s="135" t="s">
        <v>5574</v>
      </c>
      <c r="C92" s="133" t="s">
        <v>121</v>
      </c>
      <c r="D92" s="129">
        <v>246.93</v>
      </c>
      <c r="E92" s="129">
        <f t="shared" si="54"/>
        <v>172.851</v>
      </c>
      <c r="F92" s="129">
        <f t="shared" si="55"/>
        <v>160.50450000000001</v>
      </c>
      <c r="G92" s="207"/>
    </row>
    <row r="93" spans="1:7">
      <c r="A93" s="140">
        <v>193140</v>
      </c>
      <c r="B93" s="136" t="s">
        <v>5575</v>
      </c>
      <c r="C93" s="140" t="s">
        <v>121</v>
      </c>
      <c r="D93" s="131">
        <v>336.18</v>
      </c>
      <c r="E93" s="131">
        <f t="shared" ref="E93:E94" si="56">D93*0.7</f>
        <v>235.32599999999999</v>
      </c>
      <c r="F93" s="131">
        <f t="shared" ref="F93:F94" si="57">D93*0.65</f>
        <v>218.51700000000002</v>
      </c>
      <c r="G93" s="213"/>
    </row>
    <row r="94" spans="1:7">
      <c r="A94" s="262">
        <v>893140</v>
      </c>
      <c r="B94" s="135" t="s">
        <v>5576</v>
      </c>
      <c r="C94" s="133" t="s">
        <v>121</v>
      </c>
      <c r="D94" s="129">
        <v>268.26</v>
      </c>
      <c r="E94" s="129">
        <f t="shared" si="56"/>
        <v>187.78199999999998</v>
      </c>
      <c r="F94" s="129">
        <f t="shared" si="57"/>
        <v>174.369</v>
      </c>
      <c r="G94" s="207"/>
    </row>
    <row r="95" spans="1:7">
      <c r="A95" s="140">
        <v>193150</v>
      </c>
      <c r="B95" s="136" t="s">
        <v>5577</v>
      </c>
      <c r="C95" s="140" t="s">
        <v>121</v>
      </c>
      <c r="D95" s="131">
        <v>589.65</v>
      </c>
      <c r="E95" s="131">
        <f t="shared" ref="E95:E97" si="58">D95*0.7</f>
        <v>412.75499999999994</v>
      </c>
      <c r="F95" s="131">
        <f t="shared" ref="F95:F97" si="59">D95*0.65</f>
        <v>383.27249999999998</v>
      </c>
      <c r="G95" s="213"/>
    </row>
    <row r="96" spans="1:7">
      <c r="A96" s="262">
        <v>193151</v>
      </c>
      <c r="B96" s="135" t="s">
        <v>5578</v>
      </c>
      <c r="C96" s="133" t="s">
        <v>121</v>
      </c>
      <c r="D96" s="129">
        <v>1262.5999999999999</v>
      </c>
      <c r="E96" s="129">
        <f t="shared" si="58"/>
        <v>883.81999999999994</v>
      </c>
      <c r="F96" s="129">
        <f t="shared" si="59"/>
        <v>820.68999999999994</v>
      </c>
      <c r="G96" s="207"/>
    </row>
    <row r="97" spans="1:7">
      <c r="A97" s="140">
        <v>193152</v>
      </c>
      <c r="B97" s="136" t="s">
        <v>5579</v>
      </c>
      <c r="C97" s="140" t="s">
        <v>121</v>
      </c>
      <c r="D97" s="131">
        <v>1471.08</v>
      </c>
      <c r="E97" s="131">
        <f t="shared" si="58"/>
        <v>1029.7559999999999</v>
      </c>
      <c r="F97" s="131">
        <f t="shared" si="59"/>
        <v>956.202</v>
      </c>
      <c r="G97" s="213"/>
    </row>
    <row r="98" spans="1:7" ht="22.5">
      <c r="A98" s="262">
        <v>193171</v>
      </c>
      <c r="B98" s="135" t="s">
        <v>5580</v>
      </c>
      <c r="C98" s="133" t="s">
        <v>121</v>
      </c>
      <c r="D98" s="129">
        <v>3754.32</v>
      </c>
      <c r="E98" s="129">
        <f t="shared" ref="E98" si="60">D98*0.7</f>
        <v>2628.0239999999999</v>
      </c>
      <c r="F98" s="129">
        <f t="shared" ref="F98" si="61">D98*0.65</f>
        <v>2440.308</v>
      </c>
      <c r="G98" s="207"/>
    </row>
    <row r="99" spans="1:7" ht="22.5">
      <c r="A99" s="140">
        <v>294011</v>
      </c>
      <c r="B99" s="136" t="s">
        <v>5581</v>
      </c>
      <c r="C99" s="140" t="s">
        <v>121</v>
      </c>
      <c r="D99" s="131">
        <v>240.23</v>
      </c>
      <c r="E99" s="131">
        <f t="shared" ref="E99:E100" si="62">D99*0.7</f>
        <v>168.16099999999997</v>
      </c>
      <c r="F99" s="131">
        <f t="shared" ref="F99:F100" si="63">D99*0.65</f>
        <v>156.14949999999999</v>
      </c>
      <c r="G99" s="213"/>
    </row>
    <row r="100" spans="1:7" ht="22.5">
      <c r="A100" s="262">
        <v>294013</v>
      </c>
      <c r="B100" s="135" t="s">
        <v>5582</v>
      </c>
      <c r="C100" s="133" t="s">
        <v>121</v>
      </c>
      <c r="D100" s="129">
        <v>240.23</v>
      </c>
      <c r="E100" s="129">
        <f t="shared" si="62"/>
        <v>168.16099999999997</v>
      </c>
      <c r="F100" s="129">
        <f t="shared" si="63"/>
        <v>156.14949999999999</v>
      </c>
      <c r="G100" s="207"/>
    </row>
    <row r="101" spans="1:7" ht="25.15" customHeight="1">
      <c r="A101" s="537" t="s">
        <v>5583</v>
      </c>
      <c r="B101" s="537"/>
      <c r="C101" s="537"/>
      <c r="D101" s="537"/>
      <c r="E101" s="537"/>
      <c r="F101" s="537"/>
      <c r="G101" s="537"/>
    </row>
    <row r="102" spans="1:7">
      <c r="A102" s="262">
        <v>394022</v>
      </c>
      <c r="B102" s="135" t="s">
        <v>5584</v>
      </c>
      <c r="C102" s="133" t="s">
        <v>121</v>
      </c>
      <c r="D102" s="129">
        <v>344.46</v>
      </c>
      <c r="E102" s="129">
        <f t="shared" ref="E102" si="64">D102*0.7</f>
        <v>241.12199999999996</v>
      </c>
      <c r="F102" s="129">
        <f t="shared" ref="F102" si="65">D102*0.65</f>
        <v>223.899</v>
      </c>
      <c r="G102" s="207"/>
    </row>
    <row r="103" spans="1:7" ht="22.5">
      <c r="A103" s="140">
        <v>194051</v>
      </c>
      <c r="B103" s="136" t="s">
        <v>5585</v>
      </c>
      <c r="C103" s="140" t="s">
        <v>121</v>
      </c>
      <c r="D103" s="131">
        <v>1011.18</v>
      </c>
      <c r="E103" s="131">
        <f t="shared" ref="E103:E105" si="66">D103*0.7</f>
        <v>707.82599999999991</v>
      </c>
      <c r="F103" s="131">
        <f t="shared" ref="F103:F105" si="67">D103*0.65</f>
        <v>657.26699999999994</v>
      </c>
      <c r="G103" s="213"/>
    </row>
    <row r="104" spans="1:7" ht="22.5">
      <c r="A104" s="262">
        <v>194050</v>
      </c>
      <c r="B104" s="135" t="s">
        <v>5586</v>
      </c>
      <c r="C104" s="133" t="s">
        <v>121</v>
      </c>
      <c r="D104" s="129">
        <v>909.72</v>
      </c>
      <c r="E104" s="129">
        <f t="shared" si="66"/>
        <v>636.80399999999997</v>
      </c>
      <c r="F104" s="129">
        <f t="shared" si="67"/>
        <v>591.31799999999998</v>
      </c>
      <c r="G104" s="207"/>
    </row>
    <row r="105" spans="1:7" ht="22.5">
      <c r="A105" s="140">
        <v>194052</v>
      </c>
      <c r="B105" s="136" t="s">
        <v>5587</v>
      </c>
      <c r="C105" s="140" t="s">
        <v>121</v>
      </c>
      <c r="D105" s="131">
        <v>1243.74</v>
      </c>
      <c r="E105" s="131">
        <f t="shared" si="66"/>
        <v>870.61799999999994</v>
      </c>
      <c r="F105" s="131">
        <f t="shared" si="67"/>
        <v>808.43100000000004</v>
      </c>
      <c r="G105" s="213"/>
    </row>
    <row r="106" spans="1:7" ht="22.5">
      <c r="A106" s="262">
        <v>294051</v>
      </c>
      <c r="B106" s="135" t="s">
        <v>5588</v>
      </c>
      <c r="C106" s="133" t="s">
        <v>121</v>
      </c>
      <c r="D106" s="129">
        <v>894.06</v>
      </c>
      <c r="E106" s="129">
        <f t="shared" ref="E106:E111" si="68">D106*0.7</f>
        <v>625.84199999999987</v>
      </c>
      <c r="F106" s="129">
        <f t="shared" ref="F106:F111" si="69">D106*0.65</f>
        <v>581.13900000000001</v>
      </c>
      <c r="G106" s="207"/>
    </row>
    <row r="107" spans="1:7" ht="22.5">
      <c r="A107" s="140">
        <v>394050</v>
      </c>
      <c r="B107" s="136" t="s">
        <v>5589</v>
      </c>
      <c r="C107" s="140" t="s">
        <v>121</v>
      </c>
      <c r="D107" s="131">
        <v>560.46</v>
      </c>
      <c r="E107" s="131">
        <f t="shared" si="68"/>
        <v>392.322</v>
      </c>
      <c r="F107" s="131">
        <f t="shared" si="69"/>
        <v>364.29900000000004</v>
      </c>
      <c r="G107" s="213"/>
    </row>
    <row r="108" spans="1:7" ht="22.5">
      <c r="A108" s="262">
        <v>394052</v>
      </c>
      <c r="B108" s="135" t="s">
        <v>5590</v>
      </c>
      <c r="C108" s="133" t="s">
        <v>121</v>
      </c>
      <c r="D108" s="129">
        <v>726.8</v>
      </c>
      <c r="E108" s="129">
        <f t="shared" si="68"/>
        <v>508.75999999999993</v>
      </c>
      <c r="F108" s="129">
        <f t="shared" si="69"/>
        <v>472.41999999999996</v>
      </c>
      <c r="G108" s="207"/>
    </row>
    <row r="109" spans="1:7" ht="22.5">
      <c r="A109" s="140">
        <v>294050</v>
      </c>
      <c r="B109" s="136" t="s">
        <v>5591</v>
      </c>
      <c r="C109" s="140" t="s">
        <v>121</v>
      </c>
      <c r="D109" s="131">
        <v>722.04</v>
      </c>
      <c r="E109" s="131">
        <f t="shared" si="68"/>
        <v>505.42799999999994</v>
      </c>
      <c r="F109" s="131">
        <f t="shared" si="69"/>
        <v>469.32599999999996</v>
      </c>
      <c r="G109" s="213"/>
    </row>
    <row r="110" spans="1:7" ht="22.5">
      <c r="A110" s="262">
        <v>294052</v>
      </c>
      <c r="B110" s="135" t="s">
        <v>5592</v>
      </c>
      <c r="C110" s="133" t="s">
        <v>121</v>
      </c>
      <c r="D110" s="129">
        <v>1044.3</v>
      </c>
      <c r="E110" s="129">
        <f t="shared" si="68"/>
        <v>731.00999999999988</v>
      </c>
      <c r="F110" s="129">
        <f t="shared" si="69"/>
        <v>678.79499999999996</v>
      </c>
      <c r="G110" s="207"/>
    </row>
    <row r="111" spans="1:7" ht="22.5">
      <c r="A111" s="140">
        <v>394051</v>
      </c>
      <c r="B111" s="136" t="s">
        <v>5593</v>
      </c>
      <c r="C111" s="140" t="s">
        <v>121</v>
      </c>
      <c r="D111" s="131">
        <v>609.24</v>
      </c>
      <c r="E111" s="131">
        <f t="shared" si="68"/>
        <v>426.46799999999996</v>
      </c>
      <c r="F111" s="131">
        <f t="shared" si="69"/>
        <v>396.00600000000003</v>
      </c>
      <c r="G111" s="213"/>
    </row>
    <row r="112" spans="1:7">
      <c r="A112" s="262">
        <v>394038</v>
      </c>
      <c r="B112" s="135" t="s">
        <v>5594</v>
      </c>
      <c r="C112" s="133" t="s">
        <v>121</v>
      </c>
      <c r="D112" s="129">
        <v>478.17</v>
      </c>
      <c r="E112" s="129">
        <f t="shared" ref="E112:E126" si="70">D112*0.7</f>
        <v>334.71899999999999</v>
      </c>
      <c r="F112" s="129">
        <f t="shared" ref="F112:F126" si="71">D112*0.65</f>
        <v>310.81050000000005</v>
      </c>
      <c r="G112" s="207"/>
    </row>
    <row r="113" spans="1:7" ht="22.5">
      <c r="A113" s="140">
        <v>194038</v>
      </c>
      <c r="B113" s="136" t="s">
        <v>5595</v>
      </c>
      <c r="C113" s="140" t="s">
        <v>121</v>
      </c>
      <c r="D113" s="131">
        <v>854.43</v>
      </c>
      <c r="E113" s="131">
        <f t="shared" si="70"/>
        <v>598.10099999999989</v>
      </c>
      <c r="F113" s="131">
        <f t="shared" si="71"/>
        <v>555.37950000000001</v>
      </c>
      <c r="G113" s="213"/>
    </row>
    <row r="114" spans="1:7">
      <c r="A114" s="262">
        <v>394041</v>
      </c>
      <c r="B114" s="135" t="s">
        <v>5596</v>
      </c>
      <c r="C114" s="133" t="s">
        <v>121</v>
      </c>
      <c r="D114" s="129">
        <v>275.22000000000003</v>
      </c>
      <c r="E114" s="129">
        <f t="shared" si="70"/>
        <v>192.654</v>
      </c>
      <c r="F114" s="129">
        <f t="shared" si="71"/>
        <v>178.89300000000003</v>
      </c>
      <c r="G114" s="207"/>
    </row>
    <row r="115" spans="1:7">
      <c r="A115" s="140">
        <v>294042</v>
      </c>
      <c r="B115" s="136" t="s">
        <v>5597</v>
      </c>
      <c r="C115" s="140" t="s">
        <v>121</v>
      </c>
      <c r="D115" s="131">
        <v>161.13</v>
      </c>
      <c r="E115" s="131">
        <f t="shared" si="70"/>
        <v>112.79099999999998</v>
      </c>
      <c r="F115" s="131">
        <f t="shared" si="71"/>
        <v>104.7345</v>
      </c>
      <c r="G115" s="213"/>
    </row>
    <row r="116" spans="1:7">
      <c r="A116" s="262">
        <v>194043</v>
      </c>
      <c r="B116" s="135" t="s">
        <v>5598</v>
      </c>
      <c r="C116" s="133" t="s">
        <v>121</v>
      </c>
      <c r="D116" s="129">
        <v>357.09</v>
      </c>
      <c r="E116" s="129">
        <f t="shared" si="70"/>
        <v>249.96299999999997</v>
      </c>
      <c r="F116" s="129">
        <f t="shared" si="71"/>
        <v>232.10849999999999</v>
      </c>
      <c r="G116" s="207"/>
    </row>
    <row r="117" spans="1:7">
      <c r="A117" s="140">
        <v>394049</v>
      </c>
      <c r="B117" s="136" t="s">
        <v>5599</v>
      </c>
      <c r="C117" s="140" t="s">
        <v>121</v>
      </c>
      <c r="D117" s="131">
        <v>1048.18</v>
      </c>
      <c r="E117" s="131">
        <f t="shared" si="70"/>
        <v>733.726</v>
      </c>
      <c r="F117" s="131">
        <f t="shared" si="71"/>
        <v>681.31700000000012</v>
      </c>
      <c r="G117" s="213"/>
    </row>
    <row r="118" spans="1:7">
      <c r="A118" s="262">
        <v>394071</v>
      </c>
      <c r="B118" s="135" t="s">
        <v>5600</v>
      </c>
      <c r="C118" s="133" t="s">
        <v>121</v>
      </c>
      <c r="D118" s="129">
        <v>1350</v>
      </c>
      <c r="E118" s="129">
        <f t="shared" si="70"/>
        <v>944.99999999999989</v>
      </c>
      <c r="F118" s="129">
        <f t="shared" si="71"/>
        <v>877.5</v>
      </c>
      <c r="G118" s="207"/>
    </row>
    <row r="119" spans="1:7">
      <c r="A119" s="140">
        <v>394062</v>
      </c>
      <c r="B119" s="136" t="s">
        <v>5601</v>
      </c>
      <c r="C119" s="140" t="s">
        <v>121</v>
      </c>
      <c r="D119" s="131">
        <v>951.14</v>
      </c>
      <c r="E119" s="131">
        <f t="shared" si="70"/>
        <v>665.798</v>
      </c>
      <c r="F119" s="131">
        <f t="shared" si="71"/>
        <v>618.24099999999999</v>
      </c>
      <c r="G119" s="213"/>
    </row>
    <row r="120" spans="1:7">
      <c r="A120" s="262">
        <v>394070</v>
      </c>
      <c r="B120" s="135" t="s">
        <v>5602</v>
      </c>
      <c r="C120" s="133" t="s">
        <v>121</v>
      </c>
      <c r="D120" s="129">
        <v>848.76</v>
      </c>
      <c r="E120" s="129">
        <f t="shared" si="70"/>
        <v>594.13199999999995</v>
      </c>
      <c r="F120" s="129">
        <f t="shared" si="71"/>
        <v>551.69399999999996</v>
      </c>
      <c r="G120" s="207"/>
    </row>
    <row r="121" spans="1:7">
      <c r="A121" s="140">
        <v>394072</v>
      </c>
      <c r="B121" s="136" t="s">
        <v>5603</v>
      </c>
      <c r="C121" s="140" t="s">
        <v>121</v>
      </c>
      <c r="D121" s="131">
        <v>1250.31</v>
      </c>
      <c r="E121" s="131">
        <f t="shared" si="70"/>
        <v>875.21699999999987</v>
      </c>
      <c r="F121" s="131">
        <f t="shared" si="71"/>
        <v>812.70150000000001</v>
      </c>
      <c r="G121" s="213"/>
    </row>
    <row r="122" spans="1:7">
      <c r="A122" s="262">
        <v>394060</v>
      </c>
      <c r="B122" s="135" t="s">
        <v>5604</v>
      </c>
      <c r="C122" s="133" t="s">
        <v>121</v>
      </c>
      <c r="D122" s="129">
        <v>594.87</v>
      </c>
      <c r="E122" s="129">
        <f t="shared" si="70"/>
        <v>416.40899999999999</v>
      </c>
      <c r="F122" s="129">
        <f t="shared" si="71"/>
        <v>386.66550000000001</v>
      </c>
      <c r="G122" s="207"/>
    </row>
    <row r="123" spans="1:7">
      <c r="A123" s="140">
        <v>394061</v>
      </c>
      <c r="B123" s="136" t="s">
        <v>5605</v>
      </c>
      <c r="C123" s="140" t="s">
        <v>121</v>
      </c>
      <c r="D123" s="131">
        <v>825.66</v>
      </c>
      <c r="E123" s="131">
        <f t="shared" si="70"/>
        <v>577.96199999999999</v>
      </c>
      <c r="F123" s="131">
        <f t="shared" si="71"/>
        <v>536.67899999999997</v>
      </c>
      <c r="G123" s="213"/>
    </row>
    <row r="124" spans="1:7" ht="22.5">
      <c r="A124" s="262">
        <v>194077</v>
      </c>
      <c r="B124" s="135" t="s">
        <v>5606</v>
      </c>
      <c r="C124" s="133" t="s">
        <v>121</v>
      </c>
      <c r="D124" s="129">
        <v>1417.92</v>
      </c>
      <c r="E124" s="129">
        <f t="shared" si="70"/>
        <v>992.54399999999998</v>
      </c>
      <c r="F124" s="129">
        <f t="shared" si="71"/>
        <v>921.64800000000002</v>
      </c>
      <c r="G124" s="207"/>
    </row>
    <row r="125" spans="1:7" ht="22.5">
      <c r="A125" s="140">
        <v>194078</v>
      </c>
      <c r="B125" s="136" t="s">
        <v>5607</v>
      </c>
      <c r="C125" s="140" t="s">
        <v>121</v>
      </c>
      <c r="D125" s="131">
        <v>1417.92</v>
      </c>
      <c r="E125" s="131">
        <f t="shared" si="70"/>
        <v>992.54399999999998</v>
      </c>
      <c r="F125" s="131">
        <f t="shared" si="71"/>
        <v>921.64800000000002</v>
      </c>
      <c r="G125" s="213"/>
    </row>
    <row r="126" spans="1:7" ht="22.5">
      <c r="A126" s="359">
        <v>194079</v>
      </c>
      <c r="B126" s="360" t="s">
        <v>5608</v>
      </c>
      <c r="C126" s="361" t="s">
        <v>121</v>
      </c>
      <c r="D126" s="334">
        <v>1525.5</v>
      </c>
      <c r="E126" s="335">
        <f t="shared" si="70"/>
        <v>1067.8499999999999</v>
      </c>
      <c r="F126" s="335">
        <f t="shared" si="71"/>
        <v>991.57500000000005</v>
      </c>
      <c r="G126" s="358"/>
    </row>
    <row r="127" spans="1:7" ht="27" customHeight="1">
      <c r="A127" s="537" t="s">
        <v>5609</v>
      </c>
      <c r="B127" s="537"/>
      <c r="C127" s="537"/>
      <c r="D127" s="537"/>
      <c r="E127" s="537"/>
      <c r="F127" s="537"/>
      <c r="G127" s="537"/>
    </row>
    <row r="128" spans="1:7">
      <c r="A128" s="262">
        <v>695010</v>
      </c>
      <c r="B128" s="135" t="s">
        <v>5610</v>
      </c>
      <c r="C128" s="133" t="s">
        <v>121</v>
      </c>
      <c r="D128" s="129">
        <v>4739.37</v>
      </c>
      <c r="E128" s="129">
        <f t="shared" ref="E128:E134" si="72">D128*0.7</f>
        <v>3317.5589999999997</v>
      </c>
      <c r="F128" s="129">
        <f t="shared" ref="F128:F134" si="73">D128*0.65</f>
        <v>3080.5905000000002</v>
      </c>
      <c r="G128" s="207"/>
    </row>
    <row r="129" spans="1:7">
      <c r="A129" s="140">
        <v>695015</v>
      </c>
      <c r="B129" s="136" t="s">
        <v>5611</v>
      </c>
      <c r="C129" s="140" t="s">
        <v>121</v>
      </c>
      <c r="D129" s="131">
        <v>5572.44</v>
      </c>
      <c r="E129" s="131">
        <f t="shared" si="72"/>
        <v>3900.7079999999996</v>
      </c>
      <c r="F129" s="131">
        <f t="shared" si="73"/>
        <v>3622.0859999999998</v>
      </c>
      <c r="G129" s="213"/>
    </row>
    <row r="130" spans="1:7">
      <c r="A130" s="262">
        <v>695020</v>
      </c>
      <c r="B130" s="135" t="s">
        <v>5612</v>
      </c>
      <c r="C130" s="133" t="s">
        <v>121</v>
      </c>
      <c r="D130" s="129">
        <v>6498.11</v>
      </c>
      <c r="E130" s="129">
        <f t="shared" si="72"/>
        <v>4548.6769999999997</v>
      </c>
      <c r="F130" s="129">
        <f t="shared" si="73"/>
        <v>4223.7714999999998</v>
      </c>
      <c r="G130" s="207"/>
    </row>
    <row r="131" spans="1:7">
      <c r="A131" s="140">
        <v>695025</v>
      </c>
      <c r="B131" s="136" t="s">
        <v>5613</v>
      </c>
      <c r="C131" s="140" t="s">
        <v>121</v>
      </c>
      <c r="D131" s="131">
        <v>8323.83</v>
      </c>
      <c r="E131" s="131">
        <f t="shared" si="72"/>
        <v>5826.6809999999996</v>
      </c>
      <c r="F131" s="131">
        <f t="shared" si="73"/>
        <v>5410.4895000000006</v>
      </c>
      <c r="G131" s="213"/>
    </row>
    <row r="132" spans="1:7">
      <c r="A132" s="262">
        <v>695030</v>
      </c>
      <c r="B132" s="135" t="s">
        <v>5614</v>
      </c>
      <c r="C132" s="133" t="s">
        <v>121</v>
      </c>
      <c r="D132" s="129">
        <v>18670.29</v>
      </c>
      <c r="E132" s="129">
        <f t="shared" si="72"/>
        <v>13069.203</v>
      </c>
      <c r="F132" s="129">
        <f t="shared" si="73"/>
        <v>12135.6885</v>
      </c>
      <c r="G132" s="207"/>
    </row>
    <row r="133" spans="1:7">
      <c r="A133" s="140">
        <v>695035</v>
      </c>
      <c r="B133" s="136" t="s">
        <v>5615</v>
      </c>
      <c r="C133" s="140" t="s">
        <v>121</v>
      </c>
      <c r="D133" s="131">
        <v>19440.87</v>
      </c>
      <c r="E133" s="131">
        <f t="shared" si="72"/>
        <v>13608.608999999999</v>
      </c>
      <c r="F133" s="131">
        <f t="shared" si="73"/>
        <v>12636.565500000001</v>
      </c>
      <c r="G133" s="213"/>
    </row>
    <row r="134" spans="1:7">
      <c r="A134" s="262">
        <v>695040</v>
      </c>
      <c r="B134" s="135" t="s">
        <v>5616</v>
      </c>
      <c r="C134" s="133" t="s">
        <v>121</v>
      </c>
      <c r="D134" s="129">
        <v>20477.34</v>
      </c>
      <c r="E134" s="129">
        <f t="shared" si="72"/>
        <v>14334.137999999999</v>
      </c>
      <c r="F134" s="129">
        <f t="shared" si="73"/>
        <v>13310.271000000001</v>
      </c>
      <c r="G134" s="207"/>
    </row>
    <row r="135" spans="1:7">
      <c r="A135" s="140">
        <v>695140</v>
      </c>
      <c r="B135" s="136" t="s">
        <v>5617</v>
      </c>
      <c r="C135" s="140" t="s">
        <v>121</v>
      </c>
      <c r="D135" s="131">
        <v>33552.720000000001</v>
      </c>
      <c r="E135" s="131">
        <f t="shared" ref="E135:E143" si="74">D135*0.7</f>
        <v>23486.903999999999</v>
      </c>
      <c r="F135" s="131">
        <f t="shared" ref="F135:F143" si="75">D135*0.65</f>
        <v>21809.268</v>
      </c>
      <c r="G135" s="213"/>
    </row>
    <row r="136" spans="1:7">
      <c r="A136" s="262">
        <v>695145</v>
      </c>
      <c r="B136" s="135" t="s">
        <v>5618</v>
      </c>
      <c r="C136" s="133" t="s">
        <v>121</v>
      </c>
      <c r="D136" s="129">
        <v>35681.370000000003</v>
      </c>
      <c r="E136" s="129">
        <f t="shared" si="74"/>
        <v>24976.958999999999</v>
      </c>
      <c r="F136" s="129">
        <f t="shared" si="75"/>
        <v>23192.890500000001</v>
      </c>
      <c r="G136" s="207"/>
    </row>
    <row r="137" spans="1:7">
      <c r="A137" s="140">
        <v>695150</v>
      </c>
      <c r="B137" s="136" t="s">
        <v>5619</v>
      </c>
      <c r="C137" s="140" t="s">
        <v>121</v>
      </c>
      <c r="D137" s="131">
        <v>37810.019999999997</v>
      </c>
      <c r="E137" s="131">
        <f t="shared" si="74"/>
        <v>26467.013999999996</v>
      </c>
      <c r="F137" s="131">
        <f t="shared" si="75"/>
        <v>24576.512999999999</v>
      </c>
      <c r="G137" s="213"/>
    </row>
    <row r="138" spans="1:7">
      <c r="A138" s="262">
        <v>695155</v>
      </c>
      <c r="B138" s="135" t="s">
        <v>5620</v>
      </c>
      <c r="C138" s="133" t="s">
        <v>121</v>
      </c>
      <c r="D138" s="129">
        <v>39939.96</v>
      </c>
      <c r="E138" s="129">
        <f t="shared" si="74"/>
        <v>27957.971999999998</v>
      </c>
      <c r="F138" s="129">
        <f t="shared" si="75"/>
        <v>25960.974000000002</v>
      </c>
      <c r="G138" s="207"/>
    </row>
    <row r="139" spans="1:7">
      <c r="A139" s="140">
        <v>695160</v>
      </c>
      <c r="B139" s="136" t="s">
        <v>5621</v>
      </c>
      <c r="C139" s="140" t="s">
        <v>121</v>
      </c>
      <c r="D139" s="131">
        <v>42069.48</v>
      </c>
      <c r="E139" s="131">
        <f t="shared" si="74"/>
        <v>29448.635999999999</v>
      </c>
      <c r="F139" s="131">
        <f t="shared" si="75"/>
        <v>27345.162000000004</v>
      </c>
      <c r="G139" s="213"/>
    </row>
    <row r="140" spans="1:7">
      <c r="A140" s="262">
        <v>695165</v>
      </c>
      <c r="B140" s="135" t="s">
        <v>5622</v>
      </c>
      <c r="C140" s="133" t="s">
        <v>121</v>
      </c>
      <c r="D140" s="129">
        <v>46171.74</v>
      </c>
      <c r="E140" s="129">
        <f t="shared" si="74"/>
        <v>32320.217999999997</v>
      </c>
      <c r="F140" s="129">
        <f t="shared" si="75"/>
        <v>30011.631000000001</v>
      </c>
      <c r="G140" s="207"/>
    </row>
    <row r="141" spans="1:7">
      <c r="A141" s="140">
        <v>695170</v>
      </c>
      <c r="B141" s="136" t="s">
        <v>5623</v>
      </c>
      <c r="C141" s="140" t="s">
        <v>121</v>
      </c>
      <c r="D141" s="131">
        <v>50275.32</v>
      </c>
      <c r="E141" s="131">
        <f t="shared" si="74"/>
        <v>35192.723999999995</v>
      </c>
      <c r="F141" s="131">
        <f t="shared" si="75"/>
        <v>32678.958000000002</v>
      </c>
      <c r="G141" s="213"/>
    </row>
    <row r="142" spans="1:7">
      <c r="A142" s="262">
        <v>695175</v>
      </c>
      <c r="B142" s="135" t="s">
        <v>5624</v>
      </c>
      <c r="C142" s="133" t="s">
        <v>121</v>
      </c>
      <c r="D142" s="129">
        <v>60868.02</v>
      </c>
      <c r="E142" s="129">
        <f t="shared" si="74"/>
        <v>42607.613999999994</v>
      </c>
      <c r="F142" s="129">
        <f t="shared" si="75"/>
        <v>39564.212999999996</v>
      </c>
      <c r="G142" s="207"/>
    </row>
    <row r="143" spans="1:7">
      <c r="A143" s="140">
        <v>695180</v>
      </c>
      <c r="B143" s="136" t="s">
        <v>5625</v>
      </c>
      <c r="C143" s="140" t="s">
        <v>121</v>
      </c>
      <c r="D143" s="131">
        <v>71461.59</v>
      </c>
      <c r="E143" s="131">
        <f t="shared" si="74"/>
        <v>50023.112999999998</v>
      </c>
      <c r="F143" s="131">
        <f t="shared" si="75"/>
        <v>46450.033499999998</v>
      </c>
      <c r="G143" s="213"/>
    </row>
    <row r="144" spans="1:7">
      <c r="A144" s="262">
        <v>195001</v>
      </c>
      <c r="B144" s="135" t="s">
        <v>5626</v>
      </c>
      <c r="C144" s="133" t="s">
        <v>121</v>
      </c>
      <c r="D144" s="129">
        <v>1032.96</v>
      </c>
      <c r="E144" s="129">
        <f t="shared" ref="E144:E147" si="76">D144*0.7</f>
        <v>723.072</v>
      </c>
      <c r="F144" s="129">
        <f t="shared" ref="F144:F147" si="77">D144*0.65</f>
        <v>671.42400000000009</v>
      </c>
      <c r="G144" s="207"/>
    </row>
    <row r="145" spans="1:7" ht="22.5">
      <c r="A145" s="140">
        <v>195002</v>
      </c>
      <c r="B145" s="136" t="s">
        <v>5627</v>
      </c>
      <c r="C145" s="140" t="s">
        <v>121</v>
      </c>
      <c r="D145" s="131">
        <v>1294.26</v>
      </c>
      <c r="E145" s="131">
        <f t="shared" si="76"/>
        <v>905.98199999999997</v>
      </c>
      <c r="F145" s="131">
        <f t="shared" si="77"/>
        <v>841.26900000000001</v>
      </c>
      <c r="G145" s="213"/>
    </row>
    <row r="146" spans="1:7" ht="22.5">
      <c r="A146" s="262">
        <v>195003</v>
      </c>
      <c r="B146" s="135" t="s">
        <v>5628</v>
      </c>
      <c r="C146" s="133" t="s">
        <v>121</v>
      </c>
      <c r="D146" s="129">
        <v>1396.59</v>
      </c>
      <c r="E146" s="129">
        <f t="shared" si="76"/>
        <v>977.61299999999983</v>
      </c>
      <c r="F146" s="129">
        <f t="shared" si="77"/>
        <v>907.7835</v>
      </c>
      <c r="G146" s="207"/>
    </row>
    <row r="147" spans="1:7" ht="22.5">
      <c r="A147" s="140">
        <v>195004</v>
      </c>
      <c r="B147" s="136" t="s">
        <v>5629</v>
      </c>
      <c r="C147" s="140" t="s">
        <v>121</v>
      </c>
      <c r="D147" s="131">
        <v>1535.94</v>
      </c>
      <c r="E147" s="131">
        <f t="shared" si="76"/>
        <v>1075.1579999999999</v>
      </c>
      <c r="F147" s="131">
        <f t="shared" si="77"/>
        <v>998.3610000000001</v>
      </c>
      <c r="G147" s="213"/>
    </row>
    <row r="148" spans="1:7">
      <c r="A148" s="262">
        <v>295010</v>
      </c>
      <c r="B148" s="135" t="s">
        <v>5630</v>
      </c>
      <c r="C148" s="133" t="s">
        <v>121</v>
      </c>
      <c r="D148" s="129">
        <v>8622.15</v>
      </c>
      <c r="E148" s="129">
        <f t="shared" ref="E148:E155" si="78">D148*0.7</f>
        <v>6035.5049999999992</v>
      </c>
      <c r="F148" s="129">
        <f t="shared" ref="F148:F155" si="79">D148*0.65</f>
        <v>5604.3975</v>
      </c>
      <c r="G148" s="207"/>
    </row>
    <row r="149" spans="1:7">
      <c r="A149" s="140">
        <v>295015</v>
      </c>
      <c r="B149" s="136" t="s">
        <v>5631</v>
      </c>
      <c r="C149" s="140" t="s">
        <v>121</v>
      </c>
      <c r="D149" s="131">
        <v>9455.2199999999993</v>
      </c>
      <c r="E149" s="131">
        <f t="shared" si="78"/>
        <v>6618.6539999999995</v>
      </c>
      <c r="F149" s="131">
        <f t="shared" si="79"/>
        <v>6145.893</v>
      </c>
      <c r="G149" s="213"/>
    </row>
    <row r="150" spans="1:7">
      <c r="A150" s="262">
        <v>295020</v>
      </c>
      <c r="B150" s="135" t="s">
        <v>5632</v>
      </c>
      <c r="C150" s="133" t="s">
        <v>121</v>
      </c>
      <c r="D150" s="129">
        <v>10637.13</v>
      </c>
      <c r="E150" s="129">
        <f t="shared" si="78"/>
        <v>7445.9909999999991</v>
      </c>
      <c r="F150" s="129">
        <f t="shared" si="79"/>
        <v>6914.1345000000001</v>
      </c>
      <c r="G150" s="207"/>
    </row>
    <row r="151" spans="1:7">
      <c r="A151" s="140">
        <v>295025</v>
      </c>
      <c r="B151" s="136" t="s">
        <v>5633</v>
      </c>
      <c r="C151" s="140" t="s">
        <v>121</v>
      </c>
      <c r="D151" s="131">
        <v>12206.61</v>
      </c>
      <c r="E151" s="131">
        <f t="shared" si="78"/>
        <v>8544.6270000000004</v>
      </c>
      <c r="F151" s="131">
        <f t="shared" si="79"/>
        <v>7934.2965000000004</v>
      </c>
      <c r="G151" s="213"/>
    </row>
    <row r="152" spans="1:7">
      <c r="A152" s="262">
        <v>295030</v>
      </c>
      <c r="B152" s="135" t="s">
        <v>5634</v>
      </c>
      <c r="C152" s="133" t="s">
        <v>121</v>
      </c>
      <c r="D152" s="129">
        <v>14000.82</v>
      </c>
      <c r="E152" s="129">
        <f t="shared" si="78"/>
        <v>9800.5739999999987</v>
      </c>
      <c r="F152" s="129">
        <f t="shared" si="79"/>
        <v>9100.5329999999994</v>
      </c>
      <c r="G152" s="207"/>
    </row>
    <row r="153" spans="1:7">
      <c r="A153" s="140">
        <v>295035</v>
      </c>
      <c r="B153" s="136" t="s">
        <v>5635</v>
      </c>
      <c r="C153" s="140" t="s">
        <v>121</v>
      </c>
      <c r="D153" s="131">
        <v>23323.65</v>
      </c>
      <c r="E153" s="131">
        <f t="shared" si="78"/>
        <v>16326.555</v>
      </c>
      <c r="F153" s="131">
        <f t="shared" si="79"/>
        <v>15160.372500000001</v>
      </c>
      <c r="G153" s="213"/>
    </row>
    <row r="154" spans="1:7">
      <c r="A154" s="262">
        <v>295040</v>
      </c>
      <c r="B154" s="135" t="s">
        <v>5636</v>
      </c>
      <c r="C154" s="133" t="s">
        <v>121</v>
      </c>
      <c r="D154" s="129">
        <v>24360.09</v>
      </c>
      <c r="E154" s="129">
        <f t="shared" si="78"/>
        <v>17052.062999999998</v>
      </c>
      <c r="F154" s="129">
        <f t="shared" si="79"/>
        <v>15834.058500000001</v>
      </c>
      <c r="G154" s="207"/>
    </row>
    <row r="155" spans="1:7">
      <c r="A155" s="140">
        <v>295045</v>
      </c>
      <c r="B155" s="136" t="s">
        <v>5637</v>
      </c>
      <c r="C155" s="140" t="s">
        <v>121</v>
      </c>
      <c r="D155" s="131">
        <v>25396.11</v>
      </c>
      <c r="E155" s="131">
        <f t="shared" si="78"/>
        <v>17777.276999999998</v>
      </c>
      <c r="F155" s="131">
        <f t="shared" si="79"/>
        <v>16507.4715</v>
      </c>
      <c r="G155" s="213"/>
    </row>
    <row r="156" spans="1:7">
      <c r="A156" s="262">
        <v>395101</v>
      </c>
      <c r="B156" s="135" t="s">
        <v>5638</v>
      </c>
      <c r="C156" s="133" t="s">
        <v>121</v>
      </c>
      <c r="D156" s="129">
        <v>39569.51</v>
      </c>
      <c r="E156" s="129">
        <f t="shared" ref="E156:E213" si="80">D156*0.7</f>
        <v>27698.656999999999</v>
      </c>
      <c r="F156" s="129">
        <f t="shared" ref="F156:F213" si="81">D156*0.65</f>
        <v>25720.181500000002</v>
      </c>
      <c r="G156" s="207"/>
    </row>
    <row r="157" spans="1:7">
      <c r="A157" s="140">
        <v>195101</v>
      </c>
      <c r="B157" s="136" t="s">
        <v>5639</v>
      </c>
      <c r="C157" s="140" t="s">
        <v>121</v>
      </c>
      <c r="D157" s="131">
        <v>65279.040000000001</v>
      </c>
      <c r="E157" s="131">
        <f t="shared" si="80"/>
        <v>45695.328000000001</v>
      </c>
      <c r="F157" s="131">
        <f t="shared" si="81"/>
        <v>42431.376000000004</v>
      </c>
      <c r="G157" s="213"/>
    </row>
    <row r="158" spans="1:7">
      <c r="A158" s="262">
        <v>395103</v>
      </c>
      <c r="B158" s="135" t="s">
        <v>5640</v>
      </c>
      <c r="C158" s="133" t="s">
        <v>121</v>
      </c>
      <c r="D158" s="129">
        <v>8236.74</v>
      </c>
      <c r="E158" s="129">
        <f t="shared" si="80"/>
        <v>5765.7179999999998</v>
      </c>
      <c r="F158" s="129">
        <f t="shared" si="81"/>
        <v>5353.8810000000003</v>
      </c>
      <c r="G158" s="207"/>
    </row>
    <row r="159" spans="1:7">
      <c r="A159" s="140">
        <v>395102</v>
      </c>
      <c r="B159" s="136" t="s">
        <v>5641</v>
      </c>
      <c r="C159" s="140" t="s">
        <v>121</v>
      </c>
      <c r="D159" s="131">
        <v>1616.94</v>
      </c>
      <c r="E159" s="131">
        <f t="shared" si="80"/>
        <v>1131.8579999999999</v>
      </c>
      <c r="F159" s="131">
        <f t="shared" si="81"/>
        <v>1051.011</v>
      </c>
      <c r="G159" s="213"/>
    </row>
    <row r="160" spans="1:7">
      <c r="A160" s="262">
        <v>595000</v>
      </c>
      <c r="B160" s="135" t="s">
        <v>5642</v>
      </c>
      <c r="C160" s="133" t="s">
        <v>121</v>
      </c>
      <c r="D160" s="129">
        <v>5287.25</v>
      </c>
      <c r="E160" s="129">
        <f t="shared" si="80"/>
        <v>3701.0749999999998</v>
      </c>
      <c r="F160" s="129">
        <f t="shared" si="81"/>
        <v>3436.7125000000001</v>
      </c>
      <c r="G160" s="207"/>
    </row>
    <row r="161" spans="1:7">
      <c r="A161" s="140">
        <v>595500</v>
      </c>
      <c r="B161" s="136" t="s">
        <v>5643</v>
      </c>
      <c r="C161" s="140" t="s">
        <v>121</v>
      </c>
      <c r="D161" s="131">
        <v>5287.25</v>
      </c>
      <c r="E161" s="131">
        <f t="shared" si="80"/>
        <v>3701.0749999999998</v>
      </c>
      <c r="F161" s="131">
        <f t="shared" si="81"/>
        <v>3436.7125000000001</v>
      </c>
      <c r="G161" s="213"/>
    </row>
    <row r="162" spans="1:7">
      <c r="A162" s="262">
        <v>595010</v>
      </c>
      <c r="B162" s="135" t="s">
        <v>5644</v>
      </c>
      <c r="C162" s="133" t="s">
        <v>121</v>
      </c>
      <c r="D162" s="129">
        <v>10303.11</v>
      </c>
      <c r="E162" s="129">
        <f t="shared" si="80"/>
        <v>7212.1769999999997</v>
      </c>
      <c r="F162" s="129">
        <f t="shared" si="81"/>
        <v>6697.0215000000007</v>
      </c>
      <c r="G162" s="207"/>
    </row>
    <row r="163" spans="1:7">
      <c r="A163" s="140">
        <v>595015</v>
      </c>
      <c r="B163" s="136" t="s">
        <v>5645</v>
      </c>
      <c r="C163" s="140" t="s">
        <v>121</v>
      </c>
      <c r="D163" s="131">
        <v>11136.18</v>
      </c>
      <c r="E163" s="131">
        <f t="shared" si="80"/>
        <v>7795.326</v>
      </c>
      <c r="F163" s="131">
        <f t="shared" si="81"/>
        <v>7238.5170000000007</v>
      </c>
      <c r="G163" s="213"/>
    </row>
    <row r="164" spans="1:7">
      <c r="A164" s="262">
        <v>595020</v>
      </c>
      <c r="B164" s="135" t="s">
        <v>5646</v>
      </c>
      <c r="C164" s="133" t="s">
        <v>121</v>
      </c>
      <c r="D164" s="129">
        <v>11969.28</v>
      </c>
      <c r="E164" s="129">
        <f t="shared" si="80"/>
        <v>8378.4959999999992</v>
      </c>
      <c r="F164" s="129">
        <f t="shared" si="81"/>
        <v>7780.0320000000011</v>
      </c>
      <c r="G164" s="207"/>
    </row>
    <row r="165" spans="1:7">
      <c r="A165" s="140">
        <v>595025</v>
      </c>
      <c r="B165" s="136" t="s">
        <v>5647</v>
      </c>
      <c r="C165" s="140" t="s">
        <v>121</v>
      </c>
      <c r="D165" s="131">
        <v>13856.67</v>
      </c>
      <c r="E165" s="131">
        <f t="shared" si="80"/>
        <v>9699.6689999999999</v>
      </c>
      <c r="F165" s="131">
        <f t="shared" si="81"/>
        <v>9006.835500000001</v>
      </c>
      <c r="G165" s="213"/>
    </row>
    <row r="166" spans="1:7">
      <c r="A166" s="262">
        <v>595030</v>
      </c>
      <c r="B166" s="135" t="s">
        <v>5648</v>
      </c>
      <c r="C166" s="133" t="s">
        <v>121</v>
      </c>
      <c r="D166" s="129">
        <v>23968.59</v>
      </c>
      <c r="E166" s="129">
        <f t="shared" si="80"/>
        <v>16778.012999999999</v>
      </c>
      <c r="F166" s="129">
        <f t="shared" si="81"/>
        <v>15579.583500000001</v>
      </c>
      <c r="G166" s="207"/>
    </row>
    <row r="167" spans="1:7">
      <c r="A167" s="140">
        <v>595040</v>
      </c>
      <c r="B167" s="136" t="s">
        <v>5649</v>
      </c>
      <c r="C167" s="140" t="s">
        <v>121</v>
      </c>
      <c r="D167" s="131">
        <v>30308.82</v>
      </c>
      <c r="E167" s="131">
        <f t="shared" si="80"/>
        <v>21216.173999999999</v>
      </c>
      <c r="F167" s="131">
        <f t="shared" si="81"/>
        <v>19700.733</v>
      </c>
      <c r="G167" s="213"/>
    </row>
    <row r="168" spans="1:7">
      <c r="A168" s="262">
        <v>595045</v>
      </c>
      <c r="B168" s="135" t="s">
        <v>5650</v>
      </c>
      <c r="C168" s="133" t="s">
        <v>121</v>
      </c>
      <c r="D168" s="129">
        <v>31344.84</v>
      </c>
      <c r="E168" s="129">
        <f t="shared" si="80"/>
        <v>21941.387999999999</v>
      </c>
      <c r="F168" s="129">
        <f t="shared" si="81"/>
        <v>20374.146000000001</v>
      </c>
      <c r="G168" s="207"/>
    </row>
    <row r="169" spans="1:7" ht="22.5">
      <c r="A169" s="140">
        <v>595140</v>
      </c>
      <c r="B169" s="136" t="s">
        <v>5651</v>
      </c>
      <c r="C169" s="140" t="s">
        <v>121</v>
      </c>
      <c r="D169" s="131">
        <v>46355.94</v>
      </c>
      <c r="E169" s="131">
        <f t="shared" si="80"/>
        <v>32449.157999999999</v>
      </c>
      <c r="F169" s="131">
        <f t="shared" si="81"/>
        <v>30131.361000000001</v>
      </c>
      <c r="G169" s="213"/>
    </row>
    <row r="170" spans="1:7" ht="22.5">
      <c r="A170" s="262">
        <v>595145</v>
      </c>
      <c r="B170" s="135" t="s">
        <v>5652</v>
      </c>
      <c r="C170" s="133" t="s">
        <v>121</v>
      </c>
      <c r="D170" s="129">
        <v>48484.59</v>
      </c>
      <c r="E170" s="129">
        <f t="shared" si="80"/>
        <v>33939.212999999996</v>
      </c>
      <c r="F170" s="129">
        <f t="shared" si="81"/>
        <v>31514.983499999998</v>
      </c>
      <c r="G170" s="207"/>
    </row>
    <row r="171" spans="1:7" ht="22.5">
      <c r="A171" s="140">
        <v>595150</v>
      </c>
      <c r="B171" s="136" t="s">
        <v>5653</v>
      </c>
      <c r="C171" s="140" t="s">
        <v>121</v>
      </c>
      <c r="D171" s="131">
        <v>50613.24</v>
      </c>
      <c r="E171" s="131">
        <f t="shared" si="80"/>
        <v>35429.267999999996</v>
      </c>
      <c r="F171" s="131">
        <f t="shared" si="81"/>
        <v>32898.606</v>
      </c>
      <c r="G171" s="213"/>
    </row>
    <row r="172" spans="1:7" ht="22.5">
      <c r="A172" s="262">
        <v>595155</v>
      </c>
      <c r="B172" s="135" t="s">
        <v>5654</v>
      </c>
      <c r="C172" s="133" t="s">
        <v>121</v>
      </c>
      <c r="D172" s="129">
        <v>52743.18</v>
      </c>
      <c r="E172" s="129">
        <f t="shared" si="80"/>
        <v>36920.225999999995</v>
      </c>
      <c r="F172" s="129">
        <f t="shared" si="81"/>
        <v>34283.067000000003</v>
      </c>
      <c r="G172" s="207"/>
    </row>
    <row r="173" spans="1:7" ht="22.5">
      <c r="A173" s="140">
        <v>595160</v>
      </c>
      <c r="B173" s="136" t="s">
        <v>5655</v>
      </c>
      <c r="C173" s="140" t="s">
        <v>121</v>
      </c>
      <c r="D173" s="131">
        <v>54872.7</v>
      </c>
      <c r="E173" s="131">
        <f t="shared" si="80"/>
        <v>38410.889999999992</v>
      </c>
      <c r="F173" s="131">
        <f t="shared" si="81"/>
        <v>35667.254999999997</v>
      </c>
      <c r="G173" s="213"/>
    </row>
    <row r="174" spans="1:7" ht="22.5">
      <c r="A174" s="262">
        <v>595165</v>
      </c>
      <c r="B174" s="135" t="s">
        <v>5656</v>
      </c>
      <c r="C174" s="133" t="s">
        <v>121</v>
      </c>
      <c r="D174" s="129">
        <v>71778.179999999993</v>
      </c>
      <c r="E174" s="129">
        <f t="shared" si="80"/>
        <v>50244.725999999995</v>
      </c>
      <c r="F174" s="129">
        <f t="shared" si="81"/>
        <v>46655.816999999995</v>
      </c>
      <c r="G174" s="207"/>
    </row>
    <row r="175" spans="1:7" ht="22.5">
      <c r="A175" s="140">
        <v>595170</v>
      </c>
      <c r="B175" s="136" t="s">
        <v>5657</v>
      </c>
      <c r="C175" s="140" t="s">
        <v>121</v>
      </c>
      <c r="D175" s="131">
        <v>75881.759999999995</v>
      </c>
      <c r="E175" s="131">
        <f t="shared" si="80"/>
        <v>53117.231999999996</v>
      </c>
      <c r="F175" s="131">
        <f t="shared" si="81"/>
        <v>49323.144</v>
      </c>
      <c r="G175" s="213"/>
    </row>
    <row r="176" spans="1:7" ht="22.5">
      <c r="A176" s="262">
        <v>595175</v>
      </c>
      <c r="B176" s="135" t="s">
        <v>5658</v>
      </c>
      <c r="C176" s="133" t="s">
        <v>121</v>
      </c>
      <c r="D176" s="129">
        <v>86474.46</v>
      </c>
      <c r="E176" s="129">
        <f t="shared" si="80"/>
        <v>60532.122000000003</v>
      </c>
      <c r="F176" s="129">
        <f t="shared" si="81"/>
        <v>56208.399000000005</v>
      </c>
      <c r="G176" s="207"/>
    </row>
    <row r="177" spans="1:7" ht="22.5">
      <c r="A177" s="140">
        <v>595180</v>
      </c>
      <c r="B177" s="136" t="s">
        <v>5659</v>
      </c>
      <c r="C177" s="140" t="s">
        <v>121</v>
      </c>
      <c r="D177" s="131">
        <v>97068.06</v>
      </c>
      <c r="E177" s="131">
        <f t="shared" si="80"/>
        <v>67947.641999999993</v>
      </c>
      <c r="F177" s="131">
        <f t="shared" si="81"/>
        <v>63094.239000000001</v>
      </c>
      <c r="G177" s="213"/>
    </row>
    <row r="178" spans="1:7">
      <c r="A178" s="262">
        <v>195161</v>
      </c>
      <c r="B178" s="135" t="s">
        <v>5660</v>
      </c>
      <c r="C178" s="133" t="s">
        <v>121</v>
      </c>
      <c r="D178" s="129">
        <v>14480.92</v>
      </c>
      <c r="E178" s="129">
        <f t="shared" si="80"/>
        <v>10136.644</v>
      </c>
      <c r="F178" s="129">
        <f t="shared" si="81"/>
        <v>9412.598</v>
      </c>
      <c r="G178" s="207"/>
    </row>
    <row r="179" spans="1:7">
      <c r="A179" s="140">
        <v>195162</v>
      </c>
      <c r="B179" s="136" t="s">
        <v>5661</v>
      </c>
      <c r="C179" s="140" t="s">
        <v>121</v>
      </c>
      <c r="D179" s="131">
        <v>14220.57</v>
      </c>
      <c r="E179" s="131">
        <f t="shared" si="80"/>
        <v>9954.3989999999994</v>
      </c>
      <c r="F179" s="131">
        <f t="shared" si="81"/>
        <v>9243.3705000000009</v>
      </c>
      <c r="G179" s="213"/>
    </row>
    <row r="180" spans="1:7">
      <c r="A180" s="262">
        <v>195171</v>
      </c>
      <c r="B180" s="135" t="s">
        <v>5662</v>
      </c>
      <c r="C180" s="133" t="s">
        <v>121</v>
      </c>
      <c r="D180" s="129">
        <v>8970.09</v>
      </c>
      <c r="E180" s="129">
        <f t="shared" si="80"/>
        <v>6279.0630000000001</v>
      </c>
      <c r="F180" s="129">
        <f t="shared" si="81"/>
        <v>5830.5585000000001</v>
      </c>
      <c r="G180" s="207"/>
    </row>
    <row r="181" spans="1:7">
      <c r="A181" s="140">
        <v>195172</v>
      </c>
      <c r="B181" s="136" t="s">
        <v>5663</v>
      </c>
      <c r="C181" s="140" t="s">
        <v>121</v>
      </c>
      <c r="D181" s="131">
        <v>7799.52</v>
      </c>
      <c r="E181" s="131">
        <f t="shared" si="80"/>
        <v>5459.6639999999998</v>
      </c>
      <c r="F181" s="131">
        <f t="shared" si="81"/>
        <v>5069.6880000000001</v>
      </c>
      <c r="G181" s="213"/>
    </row>
    <row r="182" spans="1:7">
      <c r="A182" s="262">
        <v>595901</v>
      </c>
      <c r="B182" s="135" t="s">
        <v>5664</v>
      </c>
      <c r="C182" s="133" t="s">
        <v>121</v>
      </c>
      <c r="D182" s="129">
        <v>7258.2</v>
      </c>
      <c r="E182" s="129">
        <f t="shared" si="80"/>
        <v>5080.74</v>
      </c>
      <c r="F182" s="129">
        <f t="shared" si="81"/>
        <v>4717.83</v>
      </c>
      <c r="G182" s="207"/>
    </row>
    <row r="183" spans="1:7">
      <c r="A183" s="140">
        <v>595902</v>
      </c>
      <c r="B183" s="136" t="s">
        <v>5665</v>
      </c>
      <c r="C183" s="140" t="s">
        <v>121</v>
      </c>
      <c r="D183" s="131">
        <v>8359.98</v>
      </c>
      <c r="E183" s="131">
        <f t="shared" si="80"/>
        <v>5851.985999999999</v>
      </c>
      <c r="F183" s="131">
        <f t="shared" si="81"/>
        <v>5433.9870000000001</v>
      </c>
      <c r="G183" s="213"/>
    </row>
    <row r="184" spans="1:7">
      <c r="A184" s="262">
        <v>595903</v>
      </c>
      <c r="B184" s="135" t="s">
        <v>5666</v>
      </c>
      <c r="C184" s="133" t="s">
        <v>121</v>
      </c>
      <c r="D184" s="129">
        <v>11264.67</v>
      </c>
      <c r="E184" s="129">
        <f t="shared" si="80"/>
        <v>7885.2689999999993</v>
      </c>
      <c r="F184" s="129">
        <f t="shared" si="81"/>
        <v>7322.0355</v>
      </c>
      <c r="G184" s="207"/>
    </row>
    <row r="185" spans="1:7">
      <c r="A185" s="140">
        <v>595911</v>
      </c>
      <c r="B185" s="136" t="s">
        <v>5667</v>
      </c>
      <c r="C185" s="140" t="s">
        <v>121</v>
      </c>
      <c r="D185" s="131">
        <v>7301.76</v>
      </c>
      <c r="E185" s="131">
        <f t="shared" si="80"/>
        <v>5111.232</v>
      </c>
      <c r="F185" s="131">
        <f t="shared" si="81"/>
        <v>4746.1440000000002</v>
      </c>
      <c r="G185" s="213"/>
    </row>
    <row r="186" spans="1:7">
      <c r="A186" s="262">
        <v>595912</v>
      </c>
      <c r="B186" s="135" t="s">
        <v>5668</v>
      </c>
      <c r="C186" s="133" t="s">
        <v>121</v>
      </c>
      <c r="D186" s="129">
        <v>8359.98</v>
      </c>
      <c r="E186" s="129">
        <f t="shared" si="80"/>
        <v>5851.985999999999</v>
      </c>
      <c r="F186" s="129">
        <f t="shared" si="81"/>
        <v>5433.9870000000001</v>
      </c>
      <c r="G186" s="207"/>
    </row>
    <row r="187" spans="1:7">
      <c r="A187" s="140">
        <v>595913</v>
      </c>
      <c r="B187" s="136" t="s">
        <v>5669</v>
      </c>
      <c r="C187" s="140" t="s">
        <v>121</v>
      </c>
      <c r="D187" s="131">
        <v>11264.67</v>
      </c>
      <c r="E187" s="131">
        <f t="shared" si="80"/>
        <v>7885.2689999999993</v>
      </c>
      <c r="F187" s="131">
        <f t="shared" si="81"/>
        <v>7322.0355</v>
      </c>
      <c r="G187" s="213"/>
    </row>
    <row r="188" spans="1:7">
      <c r="A188" s="262">
        <v>395920</v>
      </c>
      <c r="B188" s="135" t="s">
        <v>5670</v>
      </c>
      <c r="C188" s="133" t="s">
        <v>121</v>
      </c>
      <c r="D188" s="129">
        <v>815.68</v>
      </c>
      <c r="E188" s="129">
        <f t="shared" si="80"/>
        <v>570.97599999999989</v>
      </c>
      <c r="F188" s="129">
        <f t="shared" si="81"/>
        <v>530.19200000000001</v>
      </c>
      <c r="G188" s="207"/>
    </row>
    <row r="189" spans="1:7">
      <c r="A189" s="140">
        <v>395921</v>
      </c>
      <c r="B189" s="136" t="s">
        <v>5671</v>
      </c>
      <c r="C189" s="140" t="s">
        <v>121</v>
      </c>
      <c r="D189" s="131">
        <v>672.39</v>
      </c>
      <c r="E189" s="131">
        <f t="shared" si="80"/>
        <v>470.67299999999994</v>
      </c>
      <c r="F189" s="131">
        <f t="shared" si="81"/>
        <v>437.05349999999999</v>
      </c>
      <c r="G189" s="213"/>
    </row>
    <row r="190" spans="1:7">
      <c r="A190" s="262">
        <v>395931</v>
      </c>
      <c r="B190" s="135" t="s">
        <v>5672</v>
      </c>
      <c r="C190" s="133" t="s">
        <v>121</v>
      </c>
      <c r="D190" s="129">
        <v>3395.63</v>
      </c>
      <c r="E190" s="129">
        <f t="shared" si="80"/>
        <v>2376.9409999999998</v>
      </c>
      <c r="F190" s="129">
        <f t="shared" si="81"/>
        <v>2207.1595000000002</v>
      </c>
      <c r="G190" s="207"/>
    </row>
    <row r="191" spans="1:7">
      <c r="A191" s="140">
        <v>395932</v>
      </c>
      <c r="B191" s="136" t="s">
        <v>5673</v>
      </c>
      <c r="C191" s="140" t="s">
        <v>121</v>
      </c>
      <c r="D191" s="131">
        <v>3422.91</v>
      </c>
      <c r="E191" s="131">
        <f t="shared" si="80"/>
        <v>2396.0369999999998</v>
      </c>
      <c r="F191" s="131">
        <f t="shared" si="81"/>
        <v>2224.8915000000002</v>
      </c>
      <c r="G191" s="213"/>
    </row>
    <row r="192" spans="1:7">
      <c r="A192" s="262">
        <v>395933</v>
      </c>
      <c r="B192" s="135" t="s">
        <v>5674</v>
      </c>
      <c r="C192" s="133" t="s">
        <v>121</v>
      </c>
      <c r="D192" s="129">
        <v>4892.22</v>
      </c>
      <c r="E192" s="129">
        <f t="shared" si="80"/>
        <v>3424.5540000000001</v>
      </c>
      <c r="F192" s="129">
        <f t="shared" si="81"/>
        <v>3179.9430000000002</v>
      </c>
      <c r="G192" s="207"/>
    </row>
    <row r="193" spans="1:7">
      <c r="A193" s="140">
        <v>595900</v>
      </c>
      <c r="B193" s="136" t="s">
        <v>5675</v>
      </c>
      <c r="C193" s="140" t="s">
        <v>121</v>
      </c>
      <c r="D193" s="131">
        <v>9828.41</v>
      </c>
      <c r="E193" s="131">
        <f t="shared" si="80"/>
        <v>6879.8869999999997</v>
      </c>
      <c r="F193" s="131">
        <f t="shared" si="81"/>
        <v>6388.4665000000005</v>
      </c>
      <c r="G193" s="213"/>
    </row>
    <row r="194" spans="1:7">
      <c r="A194" s="262">
        <v>995901</v>
      </c>
      <c r="B194" s="135" t="s">
        <v>5676</v>
      </c>
      <c r="C194" s="133" t="s">
        <v>121</v>
      </c>
      <c r="D194" s="129">
        <v>8606.7199999999993</v>
      </c>
      <c r="E194" s="129">
        <f t="shared" si="80"/>
        <v>6024.7039999999988</v>
      </c>
      <c r="F194" s="129">
        <f t="shared" si="81"/>
        <v>5594.3679999999995</v>
      </c>
      <c r="G194" s="207"/>
    </row>
    <row r="195" spans="1:7">
      <c r="A195" s="140">
        <v>395902</v>
      </c>
      <c r="B195" s="136" t="s">
        <v>5677</v>
      </c>
      <c r="C195" s="140" t="s">
        <v>121</v>
      </c>
      <c r="D195" s="131">
        <v>1913.81</v>
      </c>
      <c r="E195" s="131">
        <f t="shared" si="80"/>
        <v>1339.6669999999999</v>
      </c>
      <c r="F195" s="131">
        <f t="shared" si="81"/>
        <v>1243.9765</v>
      </c>
      <c r="G195" s="213"/>
    </row>
    <row r="196" spans="1:7">
      <c r="A196" s="262">
        <v>195902</v>
      </c>
      <c r="B196" s="135" t="s">
        <v>5678</v>
      </c>
      <c r="C196" s="133" t="s">
        <v>121</v>
      </c>
      <c r="D196" s="129">
        <v>3388.08</v>
      </c>
      <c r="E196" s="129">
        <f t="shared" si="80"/>
        <v>2371.6559999999999</v>
      </c>
      <c r="F196" s="129">
        <f t="shared" si="81"/>
        <v>2202.252</v>
      </c>
      <c r="G196" s="207"/>
    </row>
    <row r="197" spans="1:7">
      <c r="A197" s="140">
        <v>395903</v>
      </c>
      <c r="B197" s="136" t="s">
        <v>5679</v>
      </c>
      <c r="C197" s="140" t="s">
        <v>121</v>
      </c>
      <c r="D197" s="131">
        <v>3219.09</v>
      </c>
      <c r="E197" s="131">
        <f t="shared" si="80"/>
        <v>2253.3629999999998</v>
      </c>
      <c r="F197" s="131">
        <f t="shared" si="81"/>
        <v>2092.4085</v>
      </c>
      <c r="G197" s="213"/>
    </row>
    <row r="198" spans="1:7">
      <c r="A198" s="262">
        <v>195903</v>
      </c>
      <c r="B198" s="135" t="s">
        <v>5680</v>
      </c>
      <c r="C198" s="133" t="s">
        <v>121</v>
      </c>
      <c r="D198" s="129">
        <v>5696.58</v>
      </c>
      <c r="E198" s="129">
        <f t="shared" si="80"/>
        <v>3987.6059999999998</v>
      </c>
      <c r="F198" s="129">
        <f t="shared" si="81"/>
        <v>3702.777</v>
      </c>
      <c r="G198" s="207"/>
    </row>
    <row r="199" spans="1:7">
      <c r="A199" s="140">
        <v>195950</v>
      </c>
      <c r="B199" s="136" t="s">
        <v>5681</v>
      </c>
      <c r="C199" s="140" t="s">
        <v>121</v>
      </c>
      <c r="D199" s="131">
        <v>2236</v>
      </c>
      <c r="E199" s="131">
        <f t="shared" si="80"/>
        <v>1565.1999999999998</v>
      </c>
      <c r="F199" s="131">
        <f t="shared" si="81"/>
        <v>1453.4</v>
      </c>
      <c r="G199" s="213"/>
    </row>
    <row r="200" spans="1:7">
      <c r="A200" s="262">
        <v>195951</v>
      </c>
      <c r="B200" s="135" t="s">
        <v>5682</v>
      </c>
      <c r="C200" s="133" t="s">
        <v>121</v>
      </c>
      <c r="D200" s="129">
        <v>2558</v>
      </c>
      <c r="E200" s="129">
        <f t="shared" si="80"/>
        <v>1790.6</v>
      </c>
      <c r="F200" s="129">
        <f t="shared" si="81"/>
        <v>1662.7</v>
      </c>
      <c r="G200" s="207"/>
    </row>
    <row r="201" spans="1:7">
      <c r="A201" s="140">
        <v>195952</v>
      </c>
      <c r="B201" s="136" t="s">
        <v>5683</v>
      </c>
      <c r="C201" s="140" t="s">
        <v>121</v>
      </c>
      <c r="D201" s="131">
        <v>2994</v>
      </c>
      <c r="E201" s="131">
        <f t="shared" si="80"/>
        <v>2095.7999999999997</v>
      </c>
      <c r="F201" s="131">
        <f t="shared" si="81"/>
        <v>1946.1000000000001</v>
      </c>
      <c r="G201" s="213"/>
    </row>
    <row r="202" spans="1:7">
      <c r="A202" s="262">
        <v>295904</v>
      </c>
      <c r="B202" s="135" t="s">
        <v>5684</v>
      </c>
      <c r="C202" s="133" t="s">
        <v>121</v>
      </c>
      <c r="D202" s="129">
        <v>2404.7399999999998</v>
      </c>
      <c r="E202" s="129">
        <f t="shared" si="80"/>
        <v>1683.3179999999998</v>
      </c>
      <c r="F202" s="129">
        <f t="shared" si="81"/>
        <v>1563.0809999999999</v>
      </c>
      <c r="G202" s="207"/>
    </row>
    <row r="203" spans="1:7" ht="22.5">
      <c r="A203" s="140">
        <v>95930</v>
      </c>
      <c r="B203" s="136" t="s">
        <v>5685</v>
      </c>
      <c r="C203" s="140" t="s">
        <v>121</v>
      </c>
      <c r="D203" s="131">
        <v>58326.05</v>
      </c>
      <c r="E203" s="131">
        <f t="shared" si="80"/>
        <v>40828.235000000001</v>
      </c>
      <c r="F203" s="131">
        <f t="shared" si="81"/>
        <v>37911.932500000003</v>
      </c>
      <c r="G203" s="213"/>
    </row>
    <row r="204" spans="1:7" ht="22.5">
      <c r="A204" s="262">
        <v>95935</v>
      </c>
      <c r="B204" s="135" t="s">
        <v>5686</v>
      </c>
      <c r="C204" s="133" t="s">
        <v>121</v>
      </c>
      <c r="D204" s="129">
        <v>59761.89</v>
      </c>
      <c r="E204" s="129">
        <f t="shared" si="80"/>
        <v>41833.322999999997</v>
      </c>
      <c r="F204" s="129">
        <f t="shared" si="81"/>
        <v>38845.228499999997</v>
      </c>
      <c r="G204" s="207"/>
    </row>
    <row r="205" spans="1:7" ht="22.5">
      <c r="A205" s="140">
        <v>95940</v>
      </c>
      <c r="B205" s="136" t="s">
        <v>5687</v>
      </c>
      <c r="C205" s="140" t="s">
        <v>121</v>
      </c>
      <c r="D205" s="131">
        <v>64819.360000000001</v>
      </c>
      <c r="E205" s="131">
        <f t="shared" si="80"/>
        <v>45373.551999999996</v>
      </c>
      <c r="F205" s="131">
        <f t="shared" si="81"/>
        <v>42132.584000000003</v>
      </c>
      <c r="G205" s="213"/>
    </row>
    <row r="206" spans="1:7" ht="22.5">
      <c r="A206" s="262">
        <v>95945</v>
      </c>
      <c r="B206" s="135" t="s">
        <v>5688</v>
      </c>
      <c r="C206" s="133" t="s">
        <v>121</v>
      </c>
      <c r="D206" s="129">
        <v>64451.61</v>
      </c>
      <c r="E206" s="129">
        <f t="shared" si="80"/>
        <v>45116.127</v>
      </c>
      <c r="F206" s="129">
        <f t="shared" si="81"/>
        <v>41893.546500000004</v>
      </c>
      <c r="G206" s="207"/>
    </row>
    <row r="207" spans="1:7" ht="22.5">
      <c r="A207" s="140">
        <v>95950</v>
      </c>
      <c r="B207" s="136" t="s">
        <v>5689</v>
      </c>
      <c r="C207" s="140" t="s">
        <v>121</v>
      </c>
      <c r="D207" s="131">
        <v>78270.5</v>
      </c>
      <c r="E207" s="131">
        <f t="shared" si="80"/>
        <v>54789.35</v>
      </c>
      <c r="F207" s="131">
        <f t="shared" si="81"/>
        <v>50875.825000000004</v>
      </c>
      <c r="G207" s="213"/>
    </row>
    <row r="208" spans="1:7" ht="22.5">
      <c r="A208" s="262">
        <v>95955</v>
      </c>
      <c r="B208" s="135" t="s">
        <v>5690</v>
      </c>
      <c r="C208" s="133" t="s">
        <v>121</v>
      </c>
      <c r="D208" s="129">
        <v>69024.179999999993</v>
      </c>
      <c r="E208" s="129">
        <f t="shared" si="80"/>
        <v>48316.925999999992</v>
      </c>
      <c r="F208" s="129">
        <f t="shared" si="81"/>
        <v>44865.716999999997</v>
      </c>
      <c r="G208" s="207"/>
    </row>
    <row r="209" spans="1:7" ht="22.5">
      <c r="A209" s="140">
        <v>95960</v>
      </c>
      <c r="B209" s="136" t="s">
        <v>5691</v>
      </c>
      <c r="C209" s="140" t="s">
        <v>121</v>
      </c>
      <c r="D209" s="131">
        <v>71580.570000000007</v>
      </c>
      <c r="E209" s="131">
        <f t="shared" si="80"/>
        <v>50106.399000000005</v>
      </c>
      <c r="F209" s="131">
        <f t="shared" si="81"/>
        <v>46527.370500000005</v>
      </c>
      <c r="G209" s="213"/>
    </row>
    <row r="210" spans="1:7" ht="22.5">
      <c r="A210" s="262">
        <v>95965</v>
      </c>
      <c r="B210" s="135" t="s">
        <v>5692</v>
      </c>
      <c r="C210" s="133" t="s">
        <v>121</v>
      </c>
      <c r="D210" s="129">
        <v>73135.17</v>
      </c>
      <c r="E210" s="129">
        <f t="shared" si="80"/>
        <v>51194.618999999999</v>
      </c>
      <c r="F210" s="129">
        <f t="shared" si="81"/>
        <v>47537.860500000003</v>
      </c>
      <c r="G210" s="207"/>
    </row>
    <row r="211" spans="1:7" ht="22.5">
      <c r="A211" s="140">
        <v>95970</v>
      </c>
      <c r="B211" s="136" t="s">
        <v>5693</v>
      </c>
      <c r="C211" s="140" t="s">
        <v>121</v>
      </c>
      <c r="D211" s="131">
        <v>79122.22</v>
      </c>
      <c r="E211" s="131">
        <f t="shared" si="80"/>
        <v>55385.553999999996</v>
      </c>
      <c r="F211" s="131">
        <f t="shared" si="81"/>
        <v>51429.442999999999</v>
      </c>
      <c r="G211" s="213"/>
    </row>
    <row r="212" spans="1:7">
      <c r="A212" s="308">
        <v>195999</v>
      </c>
      <c r="B212" s="309" t="s">
        <v>5694</v>
      </c>
      <c r="C212" s="307" t="s">
        <v>121</v>
      </c>
      <c r="D212" s="237">
        <v>10385.43</v>
      </c>
      <c r="E212" s="129">
        <f t="shared" si="80"/>
        <v>7269.8009999999995</v>
      </c>
      <c r="F212" s="129">
        <f t="shared" si="81"/>
        <v>6750.5295000000006</v>
      </c>
      <c r="G212" s="202"/>
    </row>
    <row r="213" spans="1:7">
      <c r="A213" s="140">
        <v>295999</v>
      </c>
      <c r="B213" s="136" t="s">
        <v>5695</v>
      </c>
      <c r="C213" s="140" t="s">
        <v>121</v>
      </c>
      <c r="D213" s="131">
        <v>81</v>
      </c>
      <c r="E213" s="131">
        <f t="shared" si="80"/>
        <v>56.699999999999996</v>
      </c>
      <c r="F213" s="131">
        <f t="shared" si="81"/>
        <v>52.65</v>
      </c>
      <c r="G213" s="213"/>
    </row>
  </sheetData>
  <sheetProtection password="C5B5" sheet="1" objects="1" scenarios="1"/>
  <mergeCells count="16">
    <mergeCell ref="A66:G66"/>
    <mergeCell ref="A79:G79"/>
    <mergeCell ref="A101:G101"/>
    <mergeCell ref="A127:G127"/>
    <mergeCell ref="A48:G48"/>
    <mergeCell ref="A52:G52"/>
    <mergeCell ref="A57:G57"/>
    <mergeCell ref="A60:G60"/>
    <mergeCell ref="A5:G5"/>
    <mergeCell ref="A41:G41"/>
    <mergeCell ref="A44:G44"/>
    <mergeCell ref="H1:I1"/>
    <mergeCell ref="B2:F2"/>
    <mergeCell ref="B3:F3"/>
    <mergeCell ref="I4:J4"/>
    <mergeCell ref="B1:F1"/>
  </mergeCells>
  <hyperlinks>
    <hyperlink ref="B1:F1" r:id="rId1" display="Невские Ресурсы                                                                                                       "/>
    <hyperlink ref="D1" r:id="rId2" display="Невские Ресурсы                                                                                                       "/>
    <hyperlink ref="E1" r:id="rId3" display="Невские Ресурсы                                                                                                       "/>
    <hyperlink ref="H4" location="Оглавление!A1" display="В оглавление"/>
    <hyperlink ref="I4:J4" location="'9. Крепежные элементы'!A5" display="В начало страницы"/>
  </hyperlinks>
  <pageMargins left="0.7" right="0.7" top="0.75" bottom="0.75" header="0.3" footer="0.3"/>
  <pageSetup paperSize="9" orientation="portrait" horizontalDpi="120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8" tint="-0.249977111117893"/>
  </sheetPr>
  <dimension ref="A1:IX506"/>
  <sheetViews>
    <sheetView zoomScale="115" zoomScaleNormal="115" workbookViewId="0">
      <pane ySplit="5" topLeftCell="A6" activePane="bottomLeft" state="frozen"/>
      <selection pane="bottomLeft" activeCell="A6" sqref="A6:G6"/>
    </sheetView>
  </sheetViews>
  <sheetFormatPr defaultColWidth="9.1640625" defaultRowHeight="11.25"/>
  <cols>
    <col min="1" max="1" width="10.6640625" style="41" customWidth="1"/>
    <col min="2" max="2" width="66.5" customWidth="1"/>
    <col min="3" max="3" width="6.33203125" style="8" customWidth="1"/>
    <col min="4" max="4" width="10.6640625" style="6" customWidth="1"/>
    <col min="5" max="5" width="11.1640625" style="6" customWidth="1"/>
    <col min="6" max="6" width="11.5" style="6" customWidth="1"/>
    <col min="7" max="7" width="11.5" style="174" customWidth="1"/>
    <col min="8" max="8" width="16.1640625" customWidth="1"/>
    <col min="9" max="9" width="11.6640625" customWidth="1"/>
    <col min="10" max="10" width="11.5" customWidth="1"/>
    <col min="11" max="11" width="7.33203125" customWidth="1"/>
  </cols>
  <sheetData>
    <row r="1" spans="1:10" ht="18" customHeight="1">
      <c r="B1" s="449" t="s">
        <v>175</v>
      </c>
      <c r="C1" s="449"/>
      <c r="D1" s="449"/>
      <c r="E1" s="63"/>
      <c r="F1" s="63"/>
      <c r="G1" s="171"/>
      <c r="H1" s="24"/>
      <c r="I1" s="24"/>
      <c r="J1" s="1"/>
    </row>
    <row r="2" spans="1:10" ht="15.75" customHeight="1">
      <c r="B2" s="410" t="s">
        <v>126</v>
      </c>
      <c r="C2" s="410"/>
      <c r="D2" s="410"/>
      <c r="E2" s="62"/>
      <c r="F2" s="62"/>
      <c r="G2" s="172"/>
      <c r="H2" s="1"/>
      <c r="I2" s="1"/>
      <c r="J2" s="1"/>
    </row>
    <row r="3" spans="1:10" ht="25.5" customHeight="1">
      <c r="B3" s="450" t="s">
        <v>179</v>
      </c>
      <c r="C3" s="450"/>
      <c r="D3" s="450"/>
      <c r="E3" s="61"/>
      <c r="F3" s="61"/>
      <c r="G3" s="173"/>
      <c r="H3" s="30"/>
      <c r="I3" s="1"/>
      <c r="J3" s="1"/>
    </row>
    <row r="4" spans="1:10" ht="35.450000000000003" customHeight="1">
      <c r="A4" s="441" t="s">
        <v>5335</v>
      </c>
      <c r="B4" s="452" t="s">
        <v>72</v>
      </c>
      <c r="C4" s="441" t="s">
        <v>75</v>
      </c>
      <c r="D4" s="175" t="s">
        <v>177</v>
      </c>
      <c r="E4" s="175" t="s">
        <v>270</v>
      </c>
      <c r="F4" s="175" t="s">
        <v>271</v>
      </c>
      <c r="G4" s="453" t="s">
        <v>4711</v>
      </c>
      <c r="H4" s="321"/>
      <c r="I4" s="36"/>
      <c r="J4" s="1"/>
    </row>
    <row r="5" spans="1:10" ht="12.75" customHeight="1">
      <c r="A5" s="442"/>
      <c r="B5" s="452"/>
      <c r="C5" s="442"/>
      <c r="D5" s="176" t="s">
        <v>77</v>
      </c>
      <c r="E5" s="176" t="s">
        <v>77</v>
      </c>
      <c r="F5" s="176" t="s">
        <v>77</v>
      </c>
      <c r="G5" s="453"/>
      <c r="H5" s="35" t="s">
        <v>173</v>
      </c>
      <c r="I5" s="451" t="s">
        <v>174</v>
      </c>
      <c r="J5" s="451"/>
    </row>
    <row r="6" spans="1:10" s="7" customFormat="1" ht="24.75" customHeight="1">
      <c r="A6" s="445" t="s">
        <v>167</v>
      </c>
      <c r="B6" s="445"/>
      <c r="C6" s="445"/>
      <c r="D6" s="445"/>
      <c r="E6" s="445"/>
      <c r="F6" s="445"/>
      <c r="G6" s="445"/>
      <c r="H6" s="12"/>
      <c r="I6" s="12"/>
      <c r="J6" s="12"/>
    </row>
    <row r="7" spans="1:10" s="7" customFormat="1" ht="27" customHeight="1">
      <c r="A7" s="443" t="s">
        <v>5455</v>
      </c>
      <c r="B7" s="443"/>
      <c r="C7" s="443"/>
      <c r="D7" s="443"/>
      <c r="E7" s="443"/>
      <c r="F7" s="443"/>
      <c r="G7" s="443"/>
      <c r="H7" s="12"/>
      <c r="I7" s="12"/>
      <c r="J7" s="12"/>
    </row>
    <row r="8" spans="1:10" s="7" customFormat="1" ht="31.5" customHeight="1">
      <c r="A8" s="444" t="s">
        <v>172</v>
      </c>
      <c r="B8" s="444"/>
      <c r="C8" s="444"/>
      <c r="D8" s="444"/>
      <c r="E8" s="444"/>
      <c r="F8" s="444"/>
      <c r="G8" s="444"/>
      <c r="H8" s="12"/>
      <c r="I8" s="12"/>
      <c r="J8" s="12"/>
    </row>
    <row r="9" spans="1:10" s="7" customFormat="1" ht="13.15" customHeight="1">
      <c r="A9" s="440" t="s">
        <v>169</v>
      </c>
      <c r="B9" s="440"/>
      <c r="C9" s="440"/>
      <c r="D9" s="440"/>
      <c r="E9" s="440"/>
      <c r="F9" s="440"/>
      <c r="G9" s="440"/>
      <c r="H9" s="12"/>
      <c r="I9" s="12"/>
      <c r="J9" s="12"/>
    </row>
    <row r="10" spans="1:10" s="7" customFormat="1" ht="11.25" customHeight="1">
      <c r="A10" s="179">
        <v>7</v>
      </c>
      <c r="B10" s="124" t="s">
        <v>1584</v>
      </c>
      <c r="C10" s="40" t="s">
        <v>76</v>
      </c>
      <c r="D10" s="117">
        <v>423</v>
      </c>
      <c r="E10" s="117">
        <f>D10*0.8</f>
        <v>338.40000000000003</v>
      </c>
      <c r="F10" s="117">
        <f>D10*0.7</f>
        <v>296.09999999999997</v>
      </c>
      <c r="G10" s="177" t="s">
        <v>4688</v>
      </c>
      <c r="H10" s="83"/>
      <c r="I10" s="104"/>
      <c r="J10" s="12"/>
    </row>
    <row r="11" spans="1:10" s="7" customFormat="1" ht="11.25" customHeight="1">
      <c r="A11" s="180">
        <v>3491</v>
      </c>
      <c r="B11" s="47" t="s">
        <v>1585</v>
      </c>
      <c r="C11" s="46" t="s">
        <v>76</v>
      </c>
      <c r="D11" s="119">
        <v>488</v>
      </c>
      <c r="E11" s="119">
        <f t="shared" ref="E11:E70" si="0">D11*0.8</f>
        <v>390.40000000000003</v>
      </c>
      <c r="F11" s="119">
        <f>D11*0.7</f>
        <v>341.59999999999997</v>
      </c>
      <c r="G11" s="193" t="s">
        <v>5395</v>
      </c>
      <c r="H11" s="83"/>
      <c r="I11" s="104"/>
      <c r="J11" s="12"/>
    </row>
    <row r="12" spans="1:10" s="7" customFormat="1" ht="11.25" customHeight="1">
      <c r="A12" s="179">
        <v>8</v>
      </c>
      <c r="B12" s="124" t="s">
        <v>1586</v>
      </c>
      <c r="C12" s="40" t="s">
        <v>76</v>
      </c>
      <c r="D12" s="117">
        <v>572</v>
      </c>
      <c r="E12" s="117">
        <f t="shared" si="0"/>
        <v>457.6</v>
      </c>
      <c r="F12" s="117">
        <f>D12*0.7</f>
        <v>400.4</v>
      </c>
      <c r="G12" s="177" t="s">
        <v>4688</v>
      </c>
      <c r="H12" s="83"/>
      <c r="I12" s="104"/>
      <c r="J12" s="12"/>
    </row>
    <row r="13" spans="1:10" s="7" customFormat="1" ht="11.25" customHeight="1">
      <c r="A13" s="180">
        <v>3954</v>
      </c>
      <c r="B13" s="47" t="s">
        <v>1587</v>
      </c>
      <c r="C13" s="46" t="s">
        <v>76</v>
      </c>
      <c r="D13" s="119">
        <v>660</v>
      </c>
      <c r="E13" s="119">
        <f t="shared" si="0"/>
        <v>528</v>
      </c>
      <c r="F13" s="119">
        <f>D13*0.7</f>
        <v>461.99999999999994</v>
      </c>
      <c r="G13" s="193" t="s">
        <v>5395</v>
      </c>
      <c r="H13" s="83"/>
      <c r="I13" s="104"/>
      <c r="J13" s="12"/>
    </row>
    <row r="14" spans="1:10" s="7" customFormat="1">
      <c r="A14" s="179">
        <v>9</v>
      </c>
      <c r="B14" s="124" t="s">
        <v>1588</v>
      </c>
      <c r="C14" s="40" t="s">
        <v>76</v>
      </c>
      <c r="D14" s="117">
        <v>675</v>
      </c>
      <c r="E14" s="117">
        <f t="shared" si="0"/>
        <v>540</v>
      </c>
      <c r="F14" s="117">
        <f>D14*0.7</f>
        <v>472.49999999999994</v>
      </c>
      <c r="G14" s="192" t="s">
        <v>5395</v>
      </c>
      <c r="H14" s="83"/>
      <c r="I14" s="104"/>
      <c r="J14" s="12"/>
    </row>
    <row r="15" spans="1:10" s="7" customFormat="1">
      <c r="A15" s="180">
        <v>3955</v>
      </c>
      <c r="B15" s="47" t="s">
        <v>1589</v>
      </c>
      <c r="C15" s="46" t="s">
        <v>76</v>
      </c>
      <c r="D15" s="119">
        <v>708</v>
      </c>
      <c r="E15" s="119">
        <f t="shared" si="0"/>
        <v>566.4</v>
      </c>
      <c r="F15" s="119">
        <f t="shared" ref="F15:F70" si="1">D15*0.7</f>
        <v>495.59999999999997</v>
      </c>
      <c r="G15" s="193" t="s">
        <v>5395</v>
      </c>
      <c r="H15" s="83"/>
      <c r="I15" s="104"/>
      <c r="J15" s="12"/>
    </row>
    <row r="16" spans="1:10" s="7" customFormat="1">
      <c r="A16" s="179">
        <v>10</v>
      </c>
      <c r="B16" s="137" t="s">
        <v>1590</v>
      </c>
      <c r="C16" s="40" t="s">
        <v>76</v>
      </c>
      <c r="D16" s="117">
        <v>733</v>
      </c>
      <c r="E16" s="117">
        <f t="shared" si="0"/>
        <v>586.4</v>
      </c>
      <c r="F16" s="117">
        <f t="shared" si="1"/>
        <v>513.1</v>
      </c>
      <c r="G16" s="192" t="s">
        <v>5395</v>
      </c>
      <c r="H16" s="83"/>
      <c r="I16" s="104"/>
      <c r="J16" s="12"/>
    </row>
    <row r="17" spans="1:10" s="7" customFormat="1">
      <c r="A17" s="180">
        <v>3956</v>
      </c>
      <c r="B17" s="47" t="s">
        <v>1591</v>
      </c>
      <c r="C17" s="46" t="s">
        <v>76</v>
      </c>
      <c r="D17" s="119">
        <v>766</v>
      </c>
      <c r="E17" s="119">
        <f t="shared" si="0"/>
        <v>612.80000000000007</v>
      </c>
      <c r="F17" s="119">
        <f t="shared" si="1"/>
        <v>536.19999999999993</v>
      </c>
      <c r="G17" s="193" t="s">
        <v>5395</v>
      </c>
      <c r="H17" s="83"/>
      <c r="I17" s="104"/>
      <c r="J17" s="12"/>
    </row>
    <row r="18" spans="1:10" s="7" customFormat="1">
      <c r="A18" s="179">
        <v>11</v>
      </c>
      <c r="B18" s="137" t="s">
        <v>1592</v>
      </c>
      <c r="C18" s="40" t="s">
        <v>76</v>
      </c>
      <c r="D18" s="117">
        <v>924</v>
      </c>
      <c r="E18" s="117">
        <f t="shared" si="0"/>
        <v>739.2</v>
      </c>
      <c r="F18" s="117">
        <f t="shared" si="1"/>
        <v>646.79999999999995</v>
      </c>
      <c r="G18" s="177" t="s">
        <v>4688</v>
      </c>
      <c r="H18" s="83"/>
      <c r="I18" s="104"/>
      <c r="J18" s="12"/>
    </row>
    <row r="19" spans="1:10" s="7" customFormat="1">
      <c r="A19" s="180">
        <v>3957</v>
      </c>
      <c r="B19" s="47" t="s">
        <v>1593</v>
      </c>
      <c r="C19" s="46" t="s">
        <v>76</v>
      </c>
      <c r="D19" s="119">
        <v>990</v>
      </c>
      <c r="E19" s="119">
        <f t="shared" si="0"/>
        <v>792</v>
      </c>
      <c r="F19" s="119">
        <f t="shared" si="1"/>
        <v>693</v>
      </c>
      <c r="G19" s="193" t="s">
        <v>5395</v>
      </c>
      <c r="H19" s="83"/>
      <c r="I19" s="104"/>
      <c r="J19" s="12"/>
    </row>
    <row r="20" spans="1:10" s="7" customFormat="1">
      <c r="A20" s="179">
        <v>12</v>
      </c>
      <c r="B20" s="137" t="s">
        <v>1594</v>
      </c>
      <c r="C20" s="40" t="s">
        <v>76</v>
      </c>
      <c r="D20" s="117">
        <v>787</v>
      </c>
      <c r="E20" s="117">
        <f t="shared" si="0"/>
        <v>629.6</v>
      </c>
      <c r="F20" s="117">
        <f t="shared" si="1"/>
        <v>550.9</v>
      </c>
      <c r="G20" s="192" t="s">
        <v>5395</v>
      </c>
      <c r="H20" s="83"/>
      <c r="I20" s="104"/>
      <c r="J20" s="12"/>
    </row>
    <row r="21" spans="1:10" s="7" customFormat="1">
      <c r="A21" s="180">
        <v>3958</v>
      </c>
      <c r="B21" s="47" t="s">
        <v>1595</v>
      </c>
      <c r="C21" s="46" t="s">
        <v>76</v>
      </c>
      <c r="D21" s="119">
        <v>833</v>
      </c>
      <c r="E21" s="119">
        <f t="shared" si="0"/>
        <v>666.40000000000009</v>
      </c>
      <c r="F21" s="119">
        <f t="shared" si="1"/>
        <v>583.09999999999991</v>
      </c>
      <c r="G21" s="193" t="s">
        <v>5395</v>
      </c>
      <c r="H21" s="83"/>
      <c r="I21" s="104"/>
      <c r="J21" s="12"/>
    </row>
    <row r="22" spans="1:10" s="7" customFormat="1">
      <c r="A22" s="179">
        <v>13</v>
      </c>
      <c r="B22" s="137" t="s">
        <v>1596</v>
      </c>
      <c r="C22" s="40" t="s">
        <v>76</v>
      </c>
      <c r="D22" s="117">
        <v>834</v>
      </c>
      <c r="E22" s="117">
        <f t="shared" si="0"/>
        <v>667.2</v>
      </c>
      <c r="F22" s="117">
        <f t="shared" si="1"/>
        <v>583.79999999999995</v>
      </c>
      <c r="G22" s="192" t="s">
        <v>5395</v>
      </c>
      <c r="H22" s="83"/>
      <c r="I22" s="104"/>
      <c r="J22" s="12"/>
    </row>
    <row r="23" spans="1:10" s="7" customFormat="1">
      <c r="A23" s="180">
        <v>3959</v>
      </c>
      <c r="B23" s="47" t="s">
        <v>1597</v>
      </c>
      <c r="C23" s="46" t="s">
        <v>76</v>
      </c>
      <c r="D23" s="119">
        <v>880</v>
      </c>
      <c r="E23" s="119">
        <f t="shared" si="0"/>
        <v>704</v>
      </c>
      <c r="F23" s="119">
        <f t="shared" si="1"/>
        <v>616</v>
      </c>
      <c r="G23" s="193" t="s">
        <v>5395</v>
      </c>
      <c r="H23" s="83"/>
      <c r="I23" s="104"/>
      <c r="J23" s="12"/>
    </row>
    <row r="24" spans="1:10" s="7" customFormat="1">
      <c r="A24" s="179">
        <v>14</v>
      </c>
      <c r="B24" s="137" t="s">
        <v>1599</v>
      </c>
      <c r="C24" s="40" t="s">
        <v>76</v>
      </c>
      <c r="D24" s="117">
        <v>968</v>
      </c>
      <c r="E24" s="117">
        <f>D24*0.8</f>
        <v>774.40000000000009</v>
      </c>
      <c r="F24" s="117">
        <f>D24*0.7</f>
        <v>677.59999999999991</v>
      </c>
      <c r="G24" s="192" t="s">
        <v>5395</v>
      </c>
      <c r="H24" s="83"/>
      <c r="I24" s="104"/>
      <c r="J24" s="12"/>
    </row>
    <row r="25" spans="1:10" s="7" customFormat="1">
      <c r="A25" s="180">
        <v>3960</v>
      </c>
      <c r="B25" s="47" t="s">
        <v>1598</v>
      </c>
      <c r="C25" s="46" t="s">
        <v>76</v>
      </c>
      <c r="D25" s="119">
        <v>1059</v>
      </c>
      <c r="E25" s="119">
        <f t="shared" si="0"/>
        <v>847.2</v>
      </c>
      <c r="F25" s="119">
        <f t="shared" si="1"/>
        <v>741.3</v>
      </c>
      <c r="G25" s="193" t="s">
        <v>5395</v>
      </c>
      <c r="H25" s="83"/>
      <c r="I25" s="104"/>
      <c r="J25" s="12"/>
    </row>
    <row r="26" spans="1:10" s="7" customFormat="1">
      <c r="A26" s="179">
        <v>15</v>
      </c>
      <c r="B26" s="137" t="s">
        <v>1601</v>
      </c>
      <c r="C26" s="40" t="s">
        <v>76</v>
      </c>
      <c r="D26" s="117">
        <v>1091</v>
      </c>
      <c r="E26" s="117">
        <f>D26*0.8</f>
        <v>872.80000000000007</v>
      </c>
      <c r="F26" s="117">
        <f>D26*0.7</f>
        <v>763.69999999999993</v>
      </c>
      <c r="G26" s="192" t="s">
        <v>5395</v>
      </c>
      <c r="H26" s="83"/>
      <c r="I26" s="104"/>
      <c r="J26" s="12"/>
    </row>
    <row r="27" spans="1:10" s="7" customFormat="1">
      <c r="A27" s="180">
        <v>3961</v>
      </c>
      <c r="B27" s="47" t="s">
        <v>1600</v>
      </c>
      <c r="C27" s="46" t="s">
        <v>76</v>
      </c>
      <c r="D27" s="119">
        <v>1182</v>
      </c>
      <c r="E27" s="119">
        <f t="shared" si="0"/>
        <v>945.6</v>
      </c>
      <c r="F27" s="119">
        <f t="shared" si="1"/>
        <v>827.4</v>
      </c>
      <c r="G27" s="193" t="s">
        <v>5395</v>
      </c>
      <c r="H27" s="83"/>
      <c r="I27" s="104"/>
      <c r="J27" s="12"/>
    </row>
    <row r="28" spans="1:10" s="7" customFormat="1">
      <c r="A28" s="179">
        <v>16</v>
      </c>
      <c r="B28" s="137" t="s">
        <v>2279</v>
      </c>
      <c r="C28" s="40" t="s">
        <v>76</v>
      </c>
      <c r="D28" s="117">
        <v>1299</v>
      </c>
      <c r="E28" s="117">
        <f t="shared" si="0"/>
        <v>1039.2</v>
      </c>
      <c r="F28" s="117">
        <f t="shared" si="1"/>
        <v>909.3</v>
      </c>
      <c r="G28" s="192" t="s">
        <v>5395</v>
      </c>
      <c r="H28" s="83"/>
      <c r="I28" s="104"/>
      <c r="J28" s="12"/>
    </row>
    <row r="29" spans="1:10" s="7" customFormat="1">
      <c r="A29" s="180">
        <v>3962</v>
      </c>
      <c r="B29" s="47" t="s">
        <v>1602</v>
      </c>
      <c r="C29" s="46" t="s">
        <v>76</v>
      </c>
      <c r="D29" s="119">
        <v>1390</v>
      </c>
      <c r="E29" s="119">
        <f t="shared" si="0"/>
        <v>1112</v>
      </c>
      <c r="F29" s="119">
        <f t="shared" si="1"/>
        <v>972.99999999999989</v>
      </c>
      <c r="G29" s="193" t="s">
        <v>5395</v>
      </c>
      <c r="H29" s="83"/>
      <c r="I29" s="104"/>
      <c r="J29" s="12"/>
    </row>
    <row r="30" spans="1:10" s="7" customFormat="1">
      <c r="A30" s="179">
        <v>17</v>
      </c>
      <c r="B30" s="137" t="s">
        <v>1603</v>
      </c>
      <c r="C30" s="40" t="s">
        <v>76</v>
      </c>
      <c r="D30" s="117">
        <v>947</v>
      </c>
      <c r="E30" s="117">
        <f t="shared" si="0"/>
        <v>757.6</v>
      </c>
      <c r="F30" s="117">
        <f t="shared" si="1"/>
        <v>662.9</v>
      </c>
      <c r="G30" s="177" t="s">
        <v>4688</v>
      </c>
      <c r="H30" s="83"/>
      <c r="I30" s="104"/>
      <c r="J30" s="12"/>
    </row>
    <row r="31" spans="1:10" s="7" customFormat="1">
      <c r="A31" s="180">
        <v>3963</v>
      </c>
      <c r="B31" s="47" t="s">
        <v>1604</v>
      </c>
      <c r="C31" s="46" t="s">
        <v>76</v>
      </c>
      <c r="D31" s="119">
        <v>1004</v>
      </c>
      <c r="E31" s="119">
        <f t="shared" si="0"/>
        <v>803.2</v>
      </c>
      <c r="F31" s="119">
        <f t="shared" si="1"/>
        <v>702.8</v>
      </c>
      <c r="G31" s="193" t="s">
        <v>5395</v>
      </c>
      <c r="H31" s="83"/>
      <c r="I31" s="104"/>
      <c r="J31" s="12"/>
    </row>
    <row r="32" spans="1:10" s="7" customFormat="1">
      <c r="A32" s="179">
        <v>18</v>
      </c>
      <c r="B32" s="137" t="s">
        <v>1605</v>
      </c>
      <c r="C32" s="40" t="s">
        <v>76</v>
      </c>
      <c r="D32" s="117">
        <v>1073</v>
      </c>
      <c r="E32" s="117">
        <f t="shared" si="0"/>
        <v>858.40000000000009</v>
      </c>
      <c r="F32" s="117">
        <f t="shared" si="1"/>
        <v>751.09999999999991</v>
      </c>
      <c r="G32" s="192" t="s">
        <v>5395</v>
      </c>
      <c r="H32" s="83"/>
      <c r="I32" s="104"/>
      <c r="J32" s="12"/>
    </row>
    <row r="33" spans="1:10" s="85" customFormat="1">
      <c r="A33" s="180">
        <v>3964</v>
      </c>
      <c r="B33" s="47" t="s">
        <v>1606</v>
      </c>
      <c r="C33" s="46" t="s">
        <v>76</v>
      </c>
      <c r="D33" s="119">
        <v>1186</v>
      </c>
      <c r="E33" s="119">
        <f t="shared" si="0"/>
        <v>948.80000000000007</v>
      </c>
      <c r="F33" s="119">
        <f t="shared" si="1"/>
        <v>830.19999999999993</v>
      </c>
      <c r="G33" s="193" t="s">
        <v>5395</v>
      </c>
      <c r="H33" s="83"/>
      <c r="I33" s="104"/>
    </row>
    <row r="34" spans="1:10" s="7" customFormat="1">
      <c r="A34" s="179">
        <v>19</v>
      </c>
      <c r="B34" s="137" t="s">
        <v>1608</v>
      </c>
      <c r="C34" s="40" t="s">
        <v>76</v>
      </c>
      <c r="D34" s="117">
        <v>1146</v>
      </c>
      <c r="E34" s="117">
        <f>D34*0.8</f>
        <v>916.80000000000007</v>
      </c>
      <c r="F34" s="117">
        <f>D34*0.7</f>
        <v>802.19999999999993</v>
      </c>
      <c r="G34" s="192" t="s">
        <v>5395</v>
      </c>
      <c r="H34" s="83"/>
      <c r="I34" s="104"/>
      <c r="J34" s="12"/>
    </row>
    <row r="35" spans="1:10" s="7" customFormat="1">
      <c r="A35" s="180">
        <v>3965</v>
      </c>
      <c r="B35" s="47" t="s">
        <v>1607</v>
      </c>
      <c r="C35" s="46" t="s">
        <v>76</v>
      </c>
      <c r="D35" s="119">
        <v>1259</v>
      </c>
      <c r="E35" s="119">
        <f t="shared" si="0"/>
        <v>1007.2</v>
      </c>
      <c r="F35" s="119">
        <f t="shared" si="1"/>
        <v>881.3</v>
      </c>
      <c r="G35" s="193" t="s">
        <v>5395</v>
      </c>
      <c r="H35" s="83"/>
      <c r="I35" s="104"/>
      <c r="J35" s="12"/>
    </row>
    <row r="36" spans="1:10" s="7" customFormat="1">
      <c r="A36" s="179">
        <v>20</v>
      </c>
      <c r="B36" s="137" t="s">
        <v>1610</v>
      </c>
      <c r="C36" s="40" t="s">
        <v>76</v>
      </c>
      <c r="D36" s="117">
        <v>1263</v>
      </c>
      <c r="E36" s="117">
        <f>D36*0.8</f>
        <v>1010.4000000000001</v>
      </c>
      <c r="F36" s="117">
        <f>D36*0.7</f>
        <v>884.09999999999991</v>
      </c>
      <c r="G36" s="177" t="s">
        <v>4688</v>
      </c>
      <c r="H36" s="83"/>
      <c r="I36" s="104"/>
      <c r="J36" s="12"/>
    </row>
    <row r="37" spans="1:10" s="7" customFormat="1">
      <c r="A37" s="180">
        <v>3966</v>
      </c>
      <c r="B37" s="47" t="s">
        <v>1609</v>
      </c>
      <c r="C37" s="46" t="s">
        <v>76</v>
      </c>
      <c r="D37" s="119">
        <v>1376</v>
      </c>
      <c r="E37" s="119">
        <f t="shared" si="0"/>
        <v>1100.8</v>
      </c>
      <c r="F37" s="119">
        <f t="shared" si="1"/>
        <v>963.19999999999993</v>
      </c>
      <c r="G37" s="193" t="s">
        <v>5395</v>
      </c>
      <c r="H37" s="83"/>
      <c r="I37" s="104"/>
      <c r="J37" s="12"/>
    </row>
    <row r="38" spans="1:10" s="7" customFormat="1">
      <c r="A38" s="179">
        <v>21</v>
      </c>
      <c r="B38" s="137" t="s">
        <v>1612</v>
      </c>
      <c r="C38" s="40" t="s">
        <v>76</v>
      </c>
      <c r="D38" s="117">
        <v>1706</v>
      </c>
      <c r="E38" s="117">
        <f>D38*0.8</f>
        <v>1364.8000000000002</v>
      </c>
      <c r="F38" s="117">
        <f>D38*0.7</f>
        <v>1194.1999999999998</v>
      </c>
      <c r="G38" s="192" t="s">
        <v>5395</v>
      </c>
      <c r="H38" s="83"/>
      <c r="I38" s="104"/>
      <c r="J38" s="12"/>
    </row>
    <row r="39" spans="1:10" s="7" customFormat="1">
      <c r="A39" s="180">
        <v>3967</v>
      </c>
      <c r="B39" s="47" t="s">
        <v>1611</v>
      </c>
      <c r="C39" s="46" t="s">
        <v>76</v>
      </c>
      <c r="D39" s="119">
        <v>1934</v>
      </c>
      <c r="E39" s="119">
        <f t="shared" si="0"/>
        <v>1547.2</v>
      </c>
      <c r="F39" s="119">
        <f t="shared" si="1"/>
        <v>1353.8</v>
      </c>
      <c r="G39" s="193" t="s">
        <v>5395</v>
      </c>
      <c r="H39" s="83"/>
      <c r="I39" s="104"/>
      <c r="J39" s="12"/>
    </row>
    <row r="40" spans="1:10" s="7" customFormat="1">
      <c r="A40" s="179">
        <v>22</v>
      </c>
      <c r="B40" s="137" t="s">
        <v>1614</v>
      </c>
      <c r="C40" s="40" t="s">
        <v>76</v>
      </c>
      <c r="D40" s="117">
        <v>1945</v>
      </c>
      <c r="E40" s="117">
        <f>D40*0.8</f>
        <v>1556</v>
      </c>
      <c r="F40" s="117">
        <f>D40*0.7</f>
        <v>1361.5</v>
      </c>
      <c r="G40" s="192" t="s">
        <v>5395</v>
      </c>
      <c r="H40" s="83"/>
      <c r="I40" s="104"/>
      <c r="J40" s="12"/>
    </row>
    <row r="41" spans="1:10" s="7" customFormat="1">
      <c r="A41" s="180">
        <v>3968</v>
      </c>
      <c r="B41" s="47" t="s">
        <v>1613</v>
      </c>
      <c r="C41" s="46" t="s">
        <v>76</v>
      </c>
      <c r="D41" s="119">
        <v>2173</v>
      </c>
      <c r="E41" s="119">
        <f t="shared" si="0"/>
        <v>1738.4</v>
      </c>
      <c r="F41" s="119">
        <f t="shared" si="1"/>
        <v>1521.1</v>
      </c>
      <c r="G41" s="193" t="s">
        <v>5395</v>
      </c>
      <c r="H41" s="83"/>
      <c r="I41" s="104"/>
      <c r="J41" s="12"/>
    </row>
    <row r="42" spans="1:10" s="7" customFormat="1">
      <c r="A42" s="179">
        <v>23</v>
      </c>
      <c r="B42" s="137" t="s">
        <v>1615</v>
      </c>
      <c r="C42" s="40" t="s">
        <v>76</v>
      </c>
      <c r="D42" s="117">
        <v>1358</v>
      </c>
      <c r="E42" s="117">
        <f t="shared" si="0"/>
        <v>1086.4000000000001</v>
      </c>
      <c r="F42" s="117">
        <f t="shared" si="1"/>
        <v>950.59999999999991</v>
      </c>
      <c r="G42" s="192" t="s">
        <v>5395</v>
      </c>
      <c r="H42" s="83"/>
      <c r="I42" s="104"/>
      <c r="J42" s="12"/>
    </row>
    <row r="43" spans="1:10" s="7" customFormat="1">
      <c r="A43" s="180">
        <v>24</v>
      </c>
      <c r="B43" s="47" t="s">
        <v>1616</v>
      </c>
      <c r="C43" s="46" t="s">
        <v>76</v>
      </c>
      <c r="D43" s="119">
        <v>1405</v>
      </c>
      <c r="E43" s="119">
        <f t="shared" si="0"/>
        <v>1124</v>
      </c>
      <c r="F43" s="119">
        <f t="shared" si="1"/>
        <v>983.49999999999989</v>
      </c>
      <c r="G43" s="193" t="s">
        <v>5395</v>
      </c>
      <c r="H43" s="83"/>
      <c r="I43" s="104"/>
      <c r="J43" s="12"/>
    </row>
    <row r="44" spans="1:10" s="7" customFormat="1">
      <c r="A44" s="179">
        <v>25</v>
      </c>
      <c r="B44" s="137" t="s">
        <v>1617</v>
      </c>
      <c r="C44" s="40" t="s">
        <v>76</v>
      </c>
      <c r="D44" s="117">
        <v>1459</v>
      </c>
      <c r="E44" s="117">
        <f t="shared" si="0"/>
        <v>1167.2</v>
      </c>
      <c r="F44" s="117">
        <f t="shared" si="1"/>
        <v>1021.3</v>
      </c>
      <c r="G44" s="192" t="s">
        <v>5395</v>
      </c>
      <c r="H44" s="83"/>
      <c r="I44" s="104"/>
      <c r="J44" s="12"/>
    </row>
    <row r="45" spans="1:10" s="7" customFormat="1" ht="12.75" customHeight="1">
      <c r="A45" s="180">
        <v>26</v>
      </c>
      <c r="B45" s="47" t="s">
        <v>1619</v>
      </c>
      <c r="C45" s="46" t="s">
        <v>76</v>
      </c>
      <c r="D45" s="119">
        <v>1681</v>
      </c>
      <c r="E45" s="119">
        <f>D45*0.8</f>
        <v>1344.8000000000002</v>
      </c>
      <c r="F45" s="119">
        <f>D45*0.7</f>
        <v>1176.6999999999998</v>
      </c>
      <c r="G45" s="193" t="s">
        <v>5395</v>
      </c>
      <c r="H45" s="83"/>
      <c r="I45" s="104"/>
      <c r="J45" s="12"/>
    </row>
    <row r="46" spans="1:10" s="7" customFormat="1">
      <c r="A46" s="179">
        <v>3969</v>
      </c>
      <c r="B46" s="137" t="s">
        <v>1618</v>
      </c>
      <c r="C46" s="40" t="s">
        <v>76</v>
      </c>
      <c r="D46" s="117">
        <v>1761</v>
      </c>
      <c r="E46" s="117">
        <f t="shared" si="0"/>
        <v>1408.8000000000002</v>
      </c>
      <c r="F46" s="117">
        <f t="shared" si="1"/>
        <v>1232.6999999999998</v>
      </c>
      <c r="G46" s="192" t="s">
        <v>5395</v>
      </c>
      <c r="H46" s="83"/>
      <c r="I46" s="104"/>
      <c r="J46" s="12"/>
    </row>
    <row r="47" spans="1:10" s="7" customFormat="1">
      <c r="A47" s="180">
        <v>27</v>
      </c>
      <c r="B47" s="47" t="s">
        <v>1621</v>
      </c>
      <c r="C47" s="46" t="s">
        <v>76</v>
      </c>
      <c r="D47" s="119">
        <v>2168</v>
      </c>
      <c r="E47" s="119">
        <f>D47*0.8</f>
        <v>1734.4</v>
      </c>
      <c r="F47" s="119">
        <f>D47*0.7</f>
        <v>1517.6</v>
      </c>
      <c r="G47" s="193" t="s">
        <v>5395</v>
      </c>
      <c r="H47" s="83"/>
      <c r="I47" s="104"/>
      <c r="J47" s="12"/>
    </row>
    <row r="48" spans="1:10" s="7" customFormat="1">
      <c r="A48" s="179">
        <v>3970</v>
      </c>
      <c r="B48" s="137" t="s">
        <v>1620</v>
      </c>
      <c r="C48" s="40" t="s">
        <v>76</v>
      </c>
      <c r="D48" s="117">
        <v>2411</v>
      </c>
      <c r="E48" s="117">
        <f t="shared" si="0"/>
        <v>1928.8000000000002</v>
      </c>
      <c r="F48" s="117">
        <f t="shared" si="1"/>
        <v>1687.6999999999998</v>
      </c>
      <c r="G48" s="193" t="s">
        <v>5395</v>
      </c>
      <c r="H48" s="83"/>
      <c r="I48" s="104"/>
      <c r="J48" s="12"/>
    </row>
    <row r="49" spans="1:10" s="7" customFormat="1">
      <c r="A49" s="180">
        <v>28</v>
      </c>
      <c r="B49" s="47" t="s">
        <v>1623</v>
      </c>
      <c r="C49" s="46" t="s">
        <v>76</v>
      </c>
      <c r="D49" s="119">
        <v>2405</v>
      </c>
      <c r="E49" s="119">
        <f>D49*0.8</f>
        <v>1924</v>
      </c>
      <c r="F49" s="119">
        <f>D49*0.7</f>
        <v>1683.5</v>
      </c>
      <c r="G49" s="192" t="s">
        <v>5395</v>
      </c>
      <c r="H49" s="83"/>
      <c r="I49" s="104"/>
      <c r="J49" s="12"/>
    </row>
    <row r="50" spans="1:10" s="7" customFormat="1">
      <c r="A50" s="179">
        <v>3971</v>
      </c>
      <c r="B50" s="137" t="s">
        <v>1622</v>
      </c>
      <c r="C50" s="40" t="s">
        <v>76</v>
      </c>
      <c r="D50" s="117">
        <v>2648</v>
      </c>
      <c r="E50" s="117">
        <f t="shared" si="0"/>
        <v>2118.4</v>
      </c>
      <c r="F50" s="117">
        <f t="shared" si="1"/>
        <v>1853.6</v>
      </c>
      <c r="G50" s="193" t="s">
        <v>5395</v>
      </c>
      <c r="H50" s="83"/>
      <c r="I50" s="104"/>
      <c r="J50" s="12"/>
    </row>
    <row r="51" spans="1:10" s="7" customFormat="1">
      <c r="A51" s="180">
        <v>29</v>
      </c>
      <c r="B51" s="47" t="s">
        <v>1625</v>
      </c>
      <c r="C51" s="46" t="s">
        <v>76</v>
      </c>
      <c r="D51" s="119">
        <v>1851</v>
      </c>
      <c r="E51" s="119">
        <f>D51*0.8</f>
        <v>1480.8000000000002</v>
      </c>
      <c r="F51" s="119">
        <f>D51*0.7</f>
        <v>1295.6999999999998</v>
      </c>
      <c r="G51" s="192" t="s">
        <v>5395</v>
      </c>
      <c r="H51" s="83"/>
      <c r="I51" s="104"/>
      <c r="J51" s="12"/>
    </row>
    <row r="52" spans="1:10" s="7" customFormat="1">
      <c r="A52" s="179">
        <v>3972</v>
      </c>
      <c r="B52" s="137" t="s">
        <v>1624</v>
      </c>
      <c r="C52" s="40" t="s">
        <v>76</v>
      </c>
      <c r="D52" s="117">
        <v>1955</v>
      </c>
      <c r="E52" s="117">
        <f t="shared" si="0"/>
        <v>1564</v>
      </c>
      <c r="F52" s="117">
        <f t="shared" si="1"/>
        <v>1368.5</v>
      </c>
      <c r="G52" s="193" t="s">
        <v>5395</v>
      </c>
      <c r="H52" s="83"/>
      <c r="I52" s="104"/>
      <c r="J52" s="12"/>
    </row>
    <row r="53" spans="1:10" s="7" customFormat="1">
      <c r="A53" s="180">
        <v>30</v>
      </c>
      <c r="B53" s="47" t="s">
        <v>1627</v>
      </c>
      <c r="C53" s="46" t="s">
        <v>76</v>
      </c>
      <c r="D53" s="119">
        <v>1904</v>
      </c>
      <c r="E53" s="119">
        <f>D53*0.8</f>
        <v>1523.2</v>
      </c>
      <c r="F53" s="119">
        <f>D53*0.7</f>
        <v>1332.8</v>
      </c>
      <c r="G53" s="192" t="s">
        <v>5395</v>
      </c>
      <c r="H53" s="83"/>
      <c r="I53" s="104"/>
      <c r="J53" s="12"/>
    </row>
    <row r="54" spans="1:10" s="7" customFormat="1">
      <c r="A54" s="179">
        <v>3973</v>
      </c>
      <c r="B54" s="137" t="s">
        <v>1626</v>
      </c>
      <c r="C54" s="40" t="s">
        <v>76</v>
      </c>
      <c r="D54" s="117">
        <v>2008</v>
      </c>
      <c r="E54" s="117">
        <f t="shared" si="0"/>
        <v>1606.4</v>
      </c>
      <c r="F54" s="117">
        <f t="shared" si="1"/>
        <v>1405.6</v>
      </c>
      <c r="G54" s="193" t="s">
        <v>5395</v>
      </c>
      <c r="H54" s="83"/>
      <c r="I54" s="104"/>
      <c r="J54" s="12"/>
    </row>
    <row r="55" spans="1:10" s="7" customFormat="1">
      <c r="A55" s="180">
        <v>31</v>
      </c>
      <c r="B55" s="47" t="s">
        <v>1629</v>
      </c>
      <c r="C55" s="46" t="s">
        <v>76</v>
      </c>
      <c r="D55" s="119">
        <v>1964</v>
      </c>
      <c r="E55" s="119">
        <f>D55*0.8</f>
        <v>1571.2</v>
      </c>
      <c r="F55" s="119">
        <f>D55*0.7</f>
        <v>1374.8</v>
      </c>
      <c r="G55" s="192" t="s">
        <v>5395</v>
      </c>
      <c r="H55" s="83"/>
      <c r="I55" s="104"/>
      <c r="J55" s="12"/>
    </row>
    <row r="56" spans="1:10" s="7" customFormat="1">
      <c r="A56" s="179">
        <v>3974</v>
      </c>
      <c r="B56" s="137" t="s">
        <v>1628</v>
      </c>
      <c r="C56" s="40" t="s">
        <v>76</v>
      </c>
      <c r="D56" s="117">
        <v>2068</v>
      </c>
      <c r="E56" s="117">
        <f t="shared" si="0"/>
        <v>1654.4</v>
      </c>
      <c r="F56" s="117">
        <f t="shared" si="1"/>
        <v>1447.6</v>
      </c>
      <c r="G56" s="193" t="s">
        <v>5395</v>
      </c>
      <c r="H56" s="83"/>
      <c r="I56" s="104"/>
      <c r="J56" s="12"/>
    </row>
    <row r="57" spans="1:10" s="7" customFormat="1">
      <c r="A57" s="180">
        <v>32</v>
      </c>
      <c r="B57" s="47" t="s">
        <v>1631</v>
      </c>
      <c r="C57" s="46" t="s">
        <v>76</v>
      </c>
      <c r="D57" s="119">
        <v>2334</v>
      </c>
      <c r="E57" s="119">
        <f>D57*0.8</f>
        <v>1867.2</v>
      </c>
      <c r="F57" s="119">
        <f>D57*0.7</f>
        <v>1633.8</v>
      </c>
      <c r="G57" s="192" t="s">
        <v>5395</v>
      </c>
      <c r="H57" s="83"/>
      <c r="I57" s="104"/>
      <c r="J57" s="12"/>
    </row>
    <row r="58" spans="1:10" s="7" customFormat="1">
      <c r="A58" s="179">
        <v>3975</v>
      </c>
      <c r="B58" s="137" t="s">
        <v>1630</v>
      </c>
      <c r="C58" s="40" t="s">
        <v>76</v>
      </c>
      <c r="D58" s="117">
        <v>2648</v>
      </c>
      <c r="E58" s="117">
        <f t="shared" si="0"/>
        <v>2118.4</v>
      </c>
      <c r="F58" s="117">
        <f t="shared" si="1"/>
        <v>1853.6</v>
      </c>
      <c r="G58" s="193" t="s">
        <v>5395</v>
      </c>
      <c r="H58" s="83"/>
      <c r="I58" s="104"/>
      <c r="J58" s="12"/>
    </row>
    <row r="59" spans="1:10" s="7" customFormat="1">
      <c r="A59" s="180">
        <v>33</v>
      </c>
      <c r="B59" s="47" t="s">
        <v>1633</v>
      </c>
      <c r="C59" s="46" t="s">
        <v>76</v>
      </c>
      <c r="D59" s="119">
        <v>2570</v>
      </c>
      <c r="E59" s="119">
        <f>D59*0.8</f>
        <v>2056</v>
      </c>
      <c r="F59" s="119">
        <f>D59*0.7</f>
        <v>1798.9999999999998</v>
      </c>
      <c r="G59" s="193" t="s">
        <v>5395</v>
      </c>
      <c r="H59" s="83"/>
      <c r="I59" s="104"/>
      <c r="J59" s="12"/>
    </row>
    <row r="60" spans="1:10" s="7" customFormat="1">
      <c r="A60" s="179">
        <v>3976</v>
      </c>
      <c r="B60" s="137" t="s">
        <v>1632</v>
      </c>
      <c r="C60" s="40" t="s">
        <v>76</v>
      </c>
      <c r="D60" s="117">
        <v>2884</v>
      </c>
      <c r="E60" s="117">
        <f t="shared" si="0"/>
        <v>2307.2000000000003</v>
      </c>
      <c r="F60" s="117">
        <f t="shared" si="1"/>
        <v>2018.8</v>
      </c>
      <c r="G60" s="192" t="s">
        <v>5395</v>
      </c>
      <c r="H60" s="83"/>
      <c r="I60" s="104"/>
      <c r="J60" s="12"/>
    </row>
    <row r="61" spans="1:10" s="7" customFormat="1">
      <c r="A61" s="180">
        <v>34</v>
      </c>
      <c r="B61" s="47" t="s">
        <v>1635</v>
      </c>
      <c r="C61" s="46" t="s">
        <v>76</v>
      </c>
      <c r="D61" s="119">
        <v>2805</v>
      </c>
      <c r="E61" s="119">
        <f>D61*0.8</f>
        <v>2244</v>
      </c>
      <c r="F61" s="119">
        <f>D61*0.7</f>
        <v>1963.4999999999998</v>
      </c>
      <c r="G61" s="193" t="s">
        <v>5395</v>
      </c>
      <c r="H61" s="83"/>
      <c r="I61" s="104"/>
      <c r="J61" s="12"/>
    </row>
    <row r="62" spans="1:10" s="7" customFormat="1">
      <c r="A62" s="179">
        <v>3977</v>
      </c>
      <c r="B62" s="137" t="s">
        <v>1634</v>
      </c>
      <c r="C62" s="40" t="s">
        <v>76</v>
      </c>
      <c r="D62" s="117">
        <v>3119</v>
      </c>
      <c r="E62" s="117">
        <f t="shared" si="0"/>
        <v>2495.2000000000003</v>
      </c>
      <c r="F62" s="117">
        <f t="shared" si="1"/>
        <v>2183.2999999999997</v>
      </c>
      <c r="G62" s="192" t="s">
        <v>5395</v>
      </c>
      <c r="H62" s="83"/>
      <c r="I62" s="104"/>
      <c r="J62" s="12"/>
    </row>
    <row r="63" spans="1:10" s="7" customFormat="1">
      <c r="A63" s="180">
        <v>35</v>
      </c>
      <c r="B63" s="47" t="s">
        <v>1636</v>
      </c>
      <c r="C63" s="46" t="s">
        <v>76</v>
      </c>
      <c r="D63" s="119">
        <v>2886</v>
      </c>
      <c r="E63" s="119">
        <f t="shared" si="0"/>
        <v>2308.8000000000002</v>
      </c>
      <c r="F63" s="119">
        <f t="shared" si="1"/>
        <v>2020.1999999999998</v>
      </c>
      <c r="G63" s="193" t="s">
        <v>5395</v>
      </c>
      <c r="H63" s="83"/>
      <c r="I63" s="104"/>
      <c r="J63" s="12"/>
    </row>
    <row r="64" spans="1:10" s="7" customFormat="1">
      <c r="A64" s="179">
        <v>36</v>
      </c>
      <c r="B64" s="137" t="s">
        <v>1637</v>
      </c>
      <c r="C64" s="40" t="s">
        <v>76</v>
      </c>
      <c r="D64" s="117">
        <v>2955</v>
      </c>
      <c r="E64" s="117">
        <f t="shared" si="0"/>
        <v>2364</v>
      </c>
      <c r="F64" s="117">
        <f t="shared" si="1"/>
        <v>2068.5</v>
      </c>
      <c r="G64" s="192" t="s">
        <v>5395</v>
      </c>
      <c r="H64" s="83"/>
      <c r="I64" s="104"/>
      <c r="J64" s="12"/>
    </row>
    <row r="65" spans="1:258" s="7" customFormat="1">
      <c r="A65" s="180">
        <v>37</v>
      </c>
      <c r="B65" s="47" t="s">
        <v>1638</v>
      </c>
      <c r="C65" s="46" t="s">
        <v>76</v>
      </c>
      <c r="D65" s="119">
        <v>3025</v>
      </c>
      <c r="E65" s="119">
        <f t="shared" si="0"/>
        <v>2420</v>
      </c>
      <c r="F65" s="119">
        <f t="shared" si="1"/>
        <v>2117.5</v>
      </c>
      <c r="G65" s="193" t="s">
        <v>5395</v>
      </c>
      <c r="H65" s="83"/>
      <c r="I65" s="104"/>
      <c r="J65" s="12"/>
    </row>
    <row r="66" spans="1:258" s="7" customFormat="1">
      <c r="A66" s="179">
        <v>38</v>
      </c>
      <c r="B66" s="137" t="s">
        <v>1639</v>
      </c>
      <c r="C66" s="40" t="s">
        <v>76</v>
      </c>
      <c r="D66" s="117">
        <v>3117</v>
      </c>
      <c r="E66" s="117">
        <f t="shared" si="0"/>
        <v>2493.6000000000004</v>
      </c>
      <c r="F66" s="117">
        <f t="shared" si="1"/>
        <v>2181.8999999999996</v>
      </c>
      <c r="G66" s="192" t="s">
        <v>5395</v>
      </c>
      <c r="H66" s="83"/>
      <c r="I66" s="104"/>
      <c r="J66" s="12"/>
    </row>
    <row r="67" spans="1:258" s="7" customFormat="1">
      <c r="A67" s="180">
        <v>1807</v>
      </c>
      <c r="B67" s="47" t="s">
        <v>1640</v>
      </c>
      <c r="C67" s="46" t="s">
        <v>76</v>
      </c>
      <c r="D67" s="119">
        <v>3352</v>
      </c>
      <c r="E67" s="119">
        <f t="shared" si="0"/>
        <v>2681.6000000000004</v>
      </c>
      <c r="F67" s="119">
        <f t="shared" si="1"/>
        <v>2346.3999999999996</v>
      </c>
      <c r="G67" s="193" t="s">
        <v>5395</v>
      </c>
      <c r="H67" s="83"/>
      <c r="I67" s="104"/>
      <c r="J67" s="12"/>
    </row>
    <row r="68" spans="1:258" s="7" customFormat="1">
      <c r="A68" s="179">
        <v>1808</v>
      </c>
      <c r="B68" s="137" t="s">
        <v>1641</v>
      </c>
      <c r="C68" s="40" t="s">
        <v>76</v>
      </c>
      <c r="D68" s="117">
        <v>3421</v>
      </c>
      <c r="E68" s="117">
        <f t="shared" si="0"/>
        <v>2736.8</v>
      </c>
      <c r="F68" s="117">
        <f t="shared" si="1"/>
        <v>2394.6999999999998</v>
      </c>
      <c r="G68" s="192" t="s">
        <v>5395</v>
      </c>
      <c r="H68" s="83"/>
      <c r="I68" s="104"/>
      <c r="J68" s="12"/>
    </row>
    <row r="69" spans="1:258" s="7" customFormat="1">
      <c r="A69" s="180">
        <v>1809</v>
      </c>
      <c r="B69" s="47" t="s">
        <v>1642</v>
      </c>
      <c r="C69" s="46" t="s">
        <v>76</v>
      </c>
      <c r="D69" s="119">
        <v>3490</v>
      </c>
      <c r="E69" s="119">
        <f t="shared" si="0"/>
        <v>2792</v>
      </c>
      <c r="F69" s="119">
        <f t="shared" si="1"/>
        <v>2443</v>
      </c>
      <c r="G69" s="193" t="s">
        <v>5395</v>
      </c>
      <c r="H69" s="83"/>
      <c r="I69" s="104"/>
      <c r="J69" s="12"/>
    </row>
    <row r="70" spans="1:258" s="7" customFormat="1">
      <c r="A70" s="179">
        <v>1810</v>
      </c>
      <c r="B70" s="137" t="s">
        <v>1643</v>
      </c>
      <c r="C70" s="40" t="s">
        <v>76</v>
      </c>
      <c r="D70" s="117">
        <v>3582</v>
      </c>
      <c r="E70" s="117">
        <f t="shared" si="0"/>
        <v>2865.6000000000004</v>
      </c>
      <c r="F70" s="117">
        <f t="shared" si="1"/>
        <v>2507.3999999999996</v>
      </c>
      <c r="G70" s="192" t="s">
        <v>5395</v>
      </c>
      <c r="H70" s="83"/>
      <c r="I70" s="104"/>
      <c r="J70" s="12"/>
    </row>
    <row r="71" spans="1:258" s="7" customFormat="1" ht="12.75">
      <c r="A71" s="245"/>
      <c r="B71" s="422" t="s">
        <v>170</v>
      </c>
      <c r="C71" s="423"/>
      <c r="D71" s="423"/>
      <c r="E71" s="423"/>
      <c r="F71" s="423"/>
      <c r="G71" s="423"/>
      <c r="H71" s="12"/>
      <c r="I71" s="12"/>
      <c r="J71" s="12"/>
    </row>
    <row r="72" spans="1:258" s="7" customFormat="1">
      <c r="A72" s="181">
        <v>40</v>
      </c>
      <c r="B72" s="137" t="s">
        <v>1644</v>
      </c>
      <c r="C72" s="40" t="s">
        <v>76</v>
      </c>
      <c r="D72" s="116">
        <v>734</v>
      </c>
      <c r="E72" s="125">
        <f t="shared" ref="E72:E130" si="2">D72*0.8</f>
        <v>587.20000000000005</v>
      </c>
      <c r="F72" s="117">
        <f>D72*0.7</f>
        <v>513.79999999999995</v>
      </c>
      <c r="G72" s="192" t="s">
        <v>5395</v>
      </c>
      <c r="H72" s="83"/>
      <c r="I72" s="104"/>
      <c r="J72" s="104"/>
      <c r="K72" s="104"/>
    </row>
    <row r="73" spans="1:258" s="7" customFormat="1">
      <c r="A73" s="182">
        <v>3978</v>
      </c>
      <c r="B73" s="47" t="s">
        <v>1645</v>
      </c>
      <c r="C73" s="46" t="s">
        <v>76</v>
      </c>
      <c r="D73" s="118">
        <v>822</v>
      </c>
      <c r="E73" s="126">
        <f t="shared" si="2"/>
        <v>657.6</v>
      </c>
      <c r="F73" s="119">
        <f>D73*0.7</f>
        <v>575.4</v>
      </c>
      <c r="G73" s="193" t="s">
        <v>5395</v>
      </c>
      <c r="H73" s="83"/>
      <c r="I73" s="104"/>
      <c r="J73" s="104"/>
      <c r="K73" s="104"/>
    </row>
    <row r="74" spans="1:258" s="7" customFormat="1" ht="11.25" customHeight="1">
      <c r="A74" s="181">
        <v>41</v>
      </c>
      <c r="B74" s="137" t="s">
        <v>1646</v>
      </c>
      <c r="C74" s="40" t="s">
        <v>76</v>
      </c>
      <c r="D74" s="116">
        <v>856</v>
      </c>
      <c r="E74" s="125">
        <f t="shared" si="2"/>
        <v>684.80000000000007</v>
      </c>
      <c r="F74" s="117">
        <f>D74*0.7</f>
        <v>599.19999999999993</v>
      </c>
      <c r="G74" s="192" t="s">
        <v>5395</v>
      </c>
      <c r="H74" s="83"/>
      <c r="I74" s="104"/>
      <c r="J74" s="104"/>
      <c r="K74" s="104"/>
    </row>
    <row r="75" spans="1:258" s="7" customFormat="1">
      <c r="A75" s="182">
        <v>3979</v>
      </c>
      <c r="B75" s="45" t="s">
        <v>1647</v>
      </c>
      <c r="C75" s="46" t="s">
        <v>76</v>
      </c>
      <c r="D75" s="118">
        <v>889</v>
      </c>
      <c r="E75" s="126">
        <f t="shared" si="2"/>
        <v>711.2</v>
      </c>
      <c r="F75" s="119">
        <f t="shared" ref="F75:F130" si="3">D75*0.7</f>
        <v>622.29999999999995</v>
      </c>
      <c r="G75" s="193" t="s">
        <v>5395</v>
      </c>
      <c r="H75" s="83"/>
      <c r="I75" s="104"/>
      <c r="J75" s="104"/>
      <c r="K75" s="104"/>
    </row>
    <row r="76" spans="1:258" s="7" customFormat="1">
      <c r="A76" s="181">
        <v>42</v>
      </c>
      <c r="B76" s="124" t="s">
        <v>1648</v>
      </c>
      <c r="C76" s="40" t="s">
        <v>76</v>
      </c>
      <c r="D76" s="116">
        <v>956</v>
      </c>
      <c r="E76" s="125">
        <f t="shared" si="2"/>
        <v>764.80000000000007</v>
      </c>
      <c r="F76" s="117">
        <f t="shared" si="3"/>
        <v>669.19999999999993</v>
      </c>
      <c r="G76" s="192" t="s">
        <v>5395</v>
      </c>
      <c r="H76" s="83"/>
      <c r="I76" s="104"/>
      <c r="J76" s="104"/>
      <c r="K76" s="104"/>
    </row>
    <row r="77" spans="1:258" s="7" customFormat="1">
      <c r="A77" s="182">
        <v>3980</v>
      </c>
      <c r="B77" s="45" t="s">
        <v>1649</v>
      </c>
      <c r="C77" s="46" t="s">
        <v>76</v>
      </c>
      <c r="D77" s="118">
        <v>989</v>
      </c>
      <c r="E77" s="126">
        <f t="shared" si="2"/>
        <v>791.2</v>
      </c>
      <c r="F77" s="119">
        <f t="shared" si="3"/>
        <v>692.3</v>
      </c>
      <c r="G77" s="193" t="s">
        <v>5395</v>
      </c>
      <c r="H77" s="83"/>
      <c r="I77" s="104"/>
      <c r="J77" s="104"/>
      <c r="K77" s="104"/>
    </row>
    <row r="78" spans="1:258" s="7" customFormat="1" ht="22.5">
      <c r="A78" s="181">
        <v>43</v>
      </c>
      <c r="B78" s="124" t="s">
        <v>1650</v>
      </c>
      <c r="C78" s="40" t="s">
        <v>76</v>
      </c>
      <c r="D78" s="116">
        <v>1188</v>
      </c>
      <c r="E78" s="125">
        <f t="shared" si="2"/>
        <v>950.40000000000009</v>
      </c>
      <c r="F78" s="117">
        <f t="shared" si="3"/>
        <v>831.59999999999991</v>
      </c>
      <c r="G78" s="192" t="s">
        <v>5395</v>
      </c>
      <c r="H78" s="83"/>
      <c r="I78" s="104"/>
      <c r="J78" s="104"/>
      <c r="K78" s="104"/>
    </row>
    <row r="79" spans="1:258" s="7" customFormat="1">
      <c r="A79" s="182">
        <v>3981</v>
      </c>
      <c r="B79" s="45" t="s">
        <v>1651</v>
      </c>
      <c r="C79" s="46" t="s">
        <v>76</v>
      </c>
      <c r="D79" s="118">
        <v>1254</v>
      </c>
      <c r="E79" s="126">
        <f t="shared" si="2"/>
        <v>1003.2</v>
      </c>
      <c r="F79" s="119">
        <f t="shared" si="3"/>
        <v>877.8</v>
      </c>
      <c r="G79" s="193" t="s">
        <v>5395</v>
      </c>
      <c r="H79" s="83"/>
      <c r="I79" s="104"/>
      <c r="J79" s="104"/>
      <c r="K79" s="104"/>
    </row>
    <row r="80" spans="1:258" s="7" customFormat="1">
      <c r="A80" s="181">
        <v>44</v>
      </c>
      <c r="B80" s="124" t="s">
        <v>1652</v>
      </c>
      <c r="C80" s="40" t="s">
        <v>76</v>
      </c>
      <c r="D80" s="116">
        <v>949</v>
      </c>
      <c r="E80" s="125">
        <f t="shared" si="2"/>
        <v>759.2</v>
      </c>
      <c r="F80" s="117">
        <f t="shared" si="3"/>
        <v>664.3</v>
      </c>
      <c r="G80" s="192" t="s">
        <v>5395</v>
      </c>
      <c r="H80" s="83"/>
      <c r="I80" s="104"/>
      <c r="J80" s="104"/>
      <c r="K80" s="104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</row>
    <row r="81" spans="1:258" s="7" customFormat="1">
      <c r="A81" s="182">
        <v>3982</v>
      </c>
      <c r="B81" s="45" t="s">
        <v>1653</v>
      </c>
      <c r="C81" s="46" t="s">
        <v>76</v>
      </c>
      <c r="D81" s="118">
        <v>995</v>
      </c>
      <c r="E81" s="126">
        <f t="shared" si="2"/>
        <v>796</v>
      </c>
      <c r="F81" s="119">
        <f t="shared" si="3"/>
        <v>696.5</v>
      </c>
      <c r="G81" s="193" t="s">
        <v>5395</v>
      </c>
      <c r="H81" s="83"/>
      <c r="I81" s="104"/>
      <c r="J81" s="104"/>
      <c r="K81" s="104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</row>
    <row r="82" spans="1:258" s="7" customFormat="1" ht="12.75" customHeight="1">
      <c r="A82" s="181">
        <v>45</v>
      </c>
      <c r="B82" s="124" t="s">
        <v>1654</v>
      </c>
      <c r="C82" s="40" t="s">
        <v>76</v>
      </c>
      <c r="D82" s="116">
        <v>1015</v>
      </c>
      <c r="E82" s="125">
        <f t="shared" si="2"/>
        <v>812</v>
      </c>
      <c r="F82" s="117">
        <f t="shared" si="3"/>
        <v>710.5</v>
      </c>
      <c r="G82" s="192" t="s">
        <v>5395</v>
      </c>
      <c r="H82" s="83"/>
      <c r="I82" s="104"/>
      <c r="J82" s="104"/>
      <c r="K82" s="104"/>
    </row>
    <row r="83" spans="1:258" s="7" customFormat="1">
      <c r="A83" s="182">
        <v>3983</v>
      </c>
      <c r="B83" s="45" t="s">
        <v>1655</v>
      </c>
      <c r="C83" s="46" t="s">
        <v>76</v>
      </c>
      <c r="D83" s="118">
        <v>1061</v>
      </c>
      <c r="E83" s="126">
        <f t="shared" si="2"/>
        <v>848.80000000000007</v>
      </c>
      <c r="F83" s="119">
        <f t="shared" si="3"/>
        <v>742.69999999999993</v>
      </c>
      <c r="G83" s="193" t="s">
        <v>5395</v>
      </c>
      <c r="H83" s="83"/>
      <c r="I83" s="104"/>
      <c r="J83" s="104"/>
      <c r="K83" s="104"/>
    </row>
    <row r="84" spans="1:258" s="7" customFormat="1">
      <c r="A84" s="181">
        <v>46</v>
      </c>
      <c r="B84" s="124" t="s">
        <v>1657</v>
      </c>
      <c r="C84" s="40" t="s">
        <v>76</v>
      </c>
      <c r="D84" s="116">
        <v>1191</v>
      </c>
      <c r="E84" s="125">
        <f>D84*0.8</f>
        <v>952.80000000000007</v>
      </c>
      <c r="F84" s="117">
        <f>D84*0.7</f>
        <v>833.69999999999993</v>
      </c>
      <c r="G84" s="192" t="s">
        <v>5395</v>
      </c>
      <c r="H84" s="83"/>
      <c r="I84" s="104"/>
      <c r="J84" s="104"/>
      <c r="K84" s="104"/>
    </row>
    <row r="85" spans="1:258" s="7" customFormat="1">
      <c r="A85" s="182">
        <v>3984</v>
      </c>
      <c r="B85" s="45" t="s">
        <v>1656</v>
      </c>
      <c r="C85" s="46" t="s">
        <v>76</v>
      </c>
      <c r="D85" s="118">
        <v>1282</v>
      </c>
      <c r="E85" s="126">
        <f t="shared" si="2"/>
        <v>1025.6000000000001</v>
      </c>
      <c r="F85" s="119">
        <f t="shared" si="3"/>
        <v>897.4</v>
      </c>
      <c r="G85" s="193" t="s">
        <v>5395</v>
      </c>
      <c r="H85" s="83"/>
      <c r="I85" s="104"/>
      <c r="J85" s="104"/>
      <c r="K85" s="104"/>
    </row>
    <row r="86" spans="1:258" s="7" customFormat="1" ht="22.5">
      <c r="A86" s="181">
        <v>47</v>
      </c>
      <c r="B86" s="124" t="s">
        <v>1659</v>
      </c>
      <c r="C86" s="40" t="s">
        <v>76</v>
      </c>
      <c r="D86" s="116">
        <v>1355</v>
      </c>
      <c r="E86" s="125">
        <f>D86*0.8</f>
        <v>1084</v>
      </c>
      <c r="F86" s="117">
        <f>D86*0.7</f>
        <v>948.49999999999989</v>
      </c>
      <c r="G86" s="192" t="s">
        <v>5395</v>
      </c>
      <c r="H86" s="83"/>
      <c r="I86" s="104"/>
      <c r="J86" s="104"/>
      <c r="K86" s="104"/>
    </row>
    <row r="87" spans="1:258" s="7" customFormat="1">
      <c r="A87" s="182">
        <v>3985</v>
      </c>
      <c r="B87" s="45" t="s">
        <v>1658</v>
      </c>
      <c r="C87" s="46" t="s">
        <v>76</v>
      </c>
      <c r="D87" s="118">
        <v>1446</v>
      </c>
      <c r="E87" s="126">
        <f t="shared" si="2"/>
        <v>1156.8</v>
      </c>
      <c r="F87" s="119">
        <f t="shared" si="3"/>
        <v>1012.1999999999999</v>
      </c>
      <c r="G87" s="193" t="s">
        <v>5395</v>
      </c>
      <c r="H87" s="83"/>
      <c r="I87" s="104"/>
      <c r="J87" s="104"/>
      <c r="K87" s="104"/>
    </row>
    <row r="88" spans="1:258" s="7" customFormat="1" ht="22.5">
      <c r="A88" s="181">
        <v>48</v>
      </c>
      <c r="B88" s="124" t="s">
        <v>2280</v>
      </c>
      <c r="C88" s="40" t="s">
        <v>76</v>
      </c>
      <c r="D88" s="116">
        <v>1662</v>
      </c>
      <c r="E88" s="125">
        <f t="shared" si="2"/>
        <v>1329.6000000000001</v>
      </c>
      <c r="F88" s="117">
        <f t="shared" si="3"/>
        <v>1163.3999999999999</v>
      </c>
      <c r="G88" s="192" t="s">
        <v>5395</v>
      </c>
      <c r="H88" s="83"/>
      <c r="I88" s="104"/>
      <c r="J88" s="104"/>
      <c r="K88" s="104"/>
    </row>
    <row r="89" spans="1:258" s="7" customFormat="1">
      <c r="A89" s="182">
        <v>3986</v>
      </c>
      <c r="B89" s="45" t="s">
        <v>1660</v>
      </c>
      <c r="C89" s="46" t="s">
        <v>76</v>
      </c>
      <c r="D89" s="118">
        <v>1753</v>
      </c>
      <c r="E89" s="126">
        <f t="shared" si="2"/>
        <v>1402.4</v>
      </c>
      <c r="F89" s="119">
        <f t="shared" si="3"/>
        <v>1227.0999999999999</v>
      </c>
      <c r="G89" s="193" t="s">
        <v>5395</v>
      </c>
      <c r="H89" s="83"/>
      <c r="I89" s="104"/>
      <c r="J89" s="104"/>
      <c r="K89" s="104"/>
    </row>
    <row r="90" spans="1:258" s="7" customFormat="1">
      <c r="A90" s="181">
        <v>49</v>
      </c>
      <c r="B90" s="124" t="s">
        <v>1661</v>
      </c>
      <c r="C90" s="40" t="s">
        <v>76</v>
      </c>
      <c r="D90" s="116">
        <v>1109</v>
      </c>
      <c r="E90" s="125">
        <f t="shared" si="2"/>
        <v>887.2</v>
      </c>
      <c r="F90" s="117">
        <f t="shared" si="3"/>
        <v>776.3</v>
      </c>
      <c r="G90" s="192" t="s">
        <v>5395</v>
      </c>
      <c r="H90" s="83"/>
      <c r="I90" s="104"/>
      <c r="J90" s="104"/>
      <c r="K90" s="104"/>
    </row>
    <row r="91" spans="1:258" s="7" customFormat="1">
      <c r="A91" s="182">
        <v>3987</v>
      </c>
      <c r="B91" s="45" t="s">
        <v>1662</v>
      </c>
      <c r="C91" s="46" t="s">
        <v>76</v>
      </c>
      <c r="D91" s="118">
        <v>1166</v>
      </c>
      <c r="E91" s="126">
        <f t="shared" si="2"/>
        <v>932.80000000000007</v>
      </c>
      <c r="F91" s="119">
        <f t="shared" si="3"/>
        <v>816.19999999999993</v>
      </c>
      <c r="G91" s="193" t="s">
        <v>5395</v>
      </c>
      <c r="H91" s="83"/>
      <c r="I91" s="104"/>
      <c r="J91" s="104"/>
      <c r="K91" s="104"/>
    </row>
    <row r="92" spans="1:258" s="7" customFormat="1">
      <c r="A92" s="181">
        <v>50</v>
      </c>
      <c r="B92" s="124" t="s">
        <v>1663</v>
      </c>
      <c r="C92" s="40" t="s">
        <v>76</v>
      </c>
      <c r="D92" s="116">
        <v>1254</v>
      </c>
      <c r="E92" s="125">
        <f t="shared" si="2"/>
        <v>1003.2</v>
      </c>
      <c r="F92" s="117">
        <f t="shared" si="3"/>
        <v>877.8</v>
      </c>
      <c r="G92" s="192" t="s">
        <v>5395</v>
      </c>
      <c r="H92" s="83"/>
      <c r="I92" s="104"/>
      <c r="J92" s="104"/>
      <c r="K92" s="104"/>
    </row>
    <row r="93" spans="1:258" s="7" customFormat="1">
      <c r="A93" s="182">
        <v>3988</v>
      </c>
      <c r="B93" s="45" t="s">
        <v>1664</v>
      </c>
      <c r="C93" s="46" t="s">
        <v>76</v>
      </c>
      <c r="D93" s="118">
        <v>1367</v>
      </c>
      <c r="E93" s="126">
        <f t="shared" si="2"/>
        <v>1093.6000000000001</v>
      </c>
      <c r="F93" s="119">
        <f t="shared" si="3"/>
        <v>956.9</v>
      </c>
      <c r="G93" s="193" t="s">
        <v>5395</v>
      </c>
      <c r="H93" s="83"/>
      <c r="I93" s="104"/>
      <c r="J93" s="104"/>
      <c r="K93" s="104"/>
    </row>
    <row r="94" spans="1:258" s="7" customFormat="1">
      <c r="A94" s="181">
        <v>51</v>
      </c>
      <c r="B94" s="124" t="s">
        <v>1666</v>
      </c>
      <c r="C94" s="40" t="s">
        <v>76</v>
      </c>
      <c r="D94" s="116">
        <v>1369</v>
      </c>
      <c r="E94" s="125">
        <f>D94*0.8</f>
        <v>1095.2</v>
      </c>
      <c r="F94" s="117">
        <f>D94*0.7</f>
        <v>958.3</v>
      </c>
      <c r="G94" s="192" t="s">
        <v>5395</v>
      </c>
      <c r="H94" s="83"/>
      <c r="I94" s="104"/>
      <c r="J94" s="104"/>
      <c r="K94" s="104"/>
    </row>
    <row r="95" spans="1:258" s="7" customFormat="1">
      <c r="A95" s="182">
        <v>3989</v>
      </c>
      <c r="B95" s="45" t="s">
        <v>1665</v>
      </c>
      <c r="C95" s="46" t="s">
        <v>76</v>
      </c>
      <c r="D95" s="118">
        <v>1482</v>
      </c>
      <c r="E95" s="126">
        <f t="shared" si="2"/>
        <v>1185.6000000000001</v>
      </c>
      <c r="F95" s="119">
        <f t="shared" si="3"/>
        <v>1037.3999999999999</v>
      </c>
      <c r="G95" s="193" t="s">
        <v>5395</v>
      </c>
      <c r="H95" s="83"/>
      <c r="I95" s="104"/>
      <c r="J95" s="104"/>
      <c r="K95" s="104"/>
    </row>
    <row r="96" spans="1:258" s="7" customFormat="1" ht="22.5">
      <c r="A96" s="181">
        <v>52</v>
      </c>
      <c r="B96" s="124" t="s">
        <v>1668</v>
      </c>
      <c r="C96" s="40" t="s">
        <v>76</v>
      </c>
      <c r="D96" s="116">
        <v>1527</v>
      </c>
      <c r="E96" s="125">
        <f>D96*0.8</f>
        <v>1221.6000000000001</v>
      </c>
      <c r="F96" s="117">
        <f>D96*0.7</f>
        <v>1068.8999999999999</v>
      </c>
      <c r="G96" s="192" t="s">
        <v>5395</v>
      </c>
      <c r="H96" s="83"/>
      <c r="I96" s="104"/>
      <c r="J96" s="104"/>
      <c r="K96" s="104"/>
    </row>
    <row r="97" spans="1:11" s="7" customFormat="1">
      <c r="A97" s="182">
        <v>3990</v>
      </c>
      <c r="B97" s="45" t="s">
        <v>1667</v>
      </c>
      <c r="C97" s="46" t="s">
        <v>76</v>
      </c>
      <c r="D97" s="118">
        <v>1640</v>
      </c>
      <c r="E97" s="126">
        <f t="shared" si="2"/>
        <v>1312</v>
      </c>
      <c r="F97" s="119">
        <f t="shared" si="3"/>
        <v>1148</v>
      </c>
      <c r="G97" s="193" t="s">
        <v>5395</v>
      </c>
      <c r="H97" s="83"/>
      <c r="I97" s="104"/>
      <c r="J97" s="104"/>
      <c r="K97" s="104"/>
    </row>
    <row r="98" spans="1:11" s="7" customFormat="1" ht="22.5">
      <c r="A98" s="181">
        <v>53</v>
      </c>
      <c r="B98" s="124" t="s">
        <v>1670</v>
      </c>
      <c r="C98" s="40" t="s">
        <v>76</v>
      </c>
      <c r="D98" s="116">
        <v>2069</v>
      </c>
      <c r="E98" s="125">
        <f>D98*0.8</f>
        <v>1655.2</v>
      </c>
      <c r="F98" s="117">
        <f>D98*0.7</f>
        <v>1448.3</v>
      </c>
      <c r="G98" s="192" t="s">
        <v>5395</v>
      </c>
      <c r="H98" s="83"/>
      <c r="I98" s="104"/>
      <c r="J98" s="104"/>
      <c r="K98" s="104"/>
    </row>
    <row r="99" spans="1:11" s="7" customFormat="1">
      <c r="A99" s="182">
        <v>3991</v>
      </c>
      <c r="B99" s="45" t="s">
        <v>1669</v>
      </c>
      <c r="C99" s="46" t="s">
        <v>76</v>
      </c>
      <c r="D99" s="118">
        <v>2297</v>
      </c>
      <c r="E99" s="126">
        <f t="shared" si="2"/>
        <v>1837.6000000000001</v>
      </c>
      <c r="F99" s="119">
        <f t="shared" si="3"/>
        <v>1607.8999999999999</v>
      </c>
      <c r="G99" s="193" t="s">
        <v>5395</v>
      </c>
      <c r="H99" s="83"/>
      <c r="I99" s="104"/>
      <c r="J99" s="104"/>
      <c r="K99" s="104"/>
    </row>
    <row r="100" spans="1:11" s="7" customFormat="1" ht="22.5">
      <c r="A100" s="181">
        <v>54</v>
      </c>
      <c r="B100" s="124" t="s">
        <v>1672</v>
      </c>
      <c r="C100" s="40" t="s">
        <v>76</v>
      </c>
      <c r="D100" s="116">
        <v>2410</v>
      </c>
      <c r="E100" s="125">
        <f>D100*0.8</f>
        <v>1928</v>
      </c>
      <c r="F100" s="117">
        <f>D100*0.7</f>
        <v>1687</v>
      </c>
      <c r="G100" s="192" t="s">
        <v>5395</v>
      </c>
      <c r="H100" s="83"/>
      <c r="I100" s="104"/>
      <c r="J100" s="104"/>
      <c r="K100" s="104"/>
    </row>
    <row r="101" spans="1:11" s="7" customFormat="1">
      <c r="A101" s="182">
        <v>3992</v>
      </c>
      <c r="B101" s="45" t="s">
        <v>1671</v>
      </c>
      <c r="C101" s="46" t="s">
        <v>76</v>
      </c>
      <c r="D101" s="118">
        <v>2638</v>
      </c>
      <c r="E101" s="126">
        <f t="shared" si="2"/>
        <v>2110.4</v>
      </c>
      <c r="F101" s="119">
        <f t="shared" si="3"/>
        <v>1846.6</v>
      </c>
      <c r="G101" s="193" t="s">
        <v>5395</v>
      </c>
      <c r="H101" s="83"/>
      <c r="I101" s="104"/>
      <c r="J101" s="104"/>
      <c r="K101" s="104"/>
    </row>
    <row r="102" spans="1:11" s="7" customFormat="1">
      <c r="A102" s="181">
        <v>55</v>
      </c>
      <c r="B102" s="124" t="s">
        <v>1673</v>
      </c>
      <c r="C102" s="40" t="s">
        <v>76</v>
      </c>
      <c r="D102" s="116">
        <v>1520</v>
      </c>
      <c r="E102" s="125">
        <f t="shared" si="2"/>
        <v>1216</v>
      </c>
      <c r="F102" s="117">
        <f t="shared" si="3"/>
        <v>1064</v>
      </c>
      <c r="G102" s="192" t="s">
        <v>5395</v>
      </c>
      <c r="H102" s="83"/>
      <c r="I102" s="104"/>
      <c r="J102" s="104"/>
      <c r="K102" s="104"/>
    </row>
    <row r="103" spans="1:11" s="7" customFormat="1">
      <c r="A103" s="182">
        <v>56</v>
      </c>
      <c r="B103" s="45" t="s">
        <v>1674</v>
      </c>
      <c r="C103" s="46" t="s">
        <v>76</v>
      </c>
      <c r="D103" s="118">
        <v>1586</v>
      </c>
      <c r="E103" s="126">
        <f t="shared" si="2"/>
        <v>1268.8000000000002</v>
      </c>
      <c r="F103" s="119">
        <f t="shared" si="3"/>
        <v>1110.1999999999998</v>
      </c>
      <c r="G103" s="193" t="s">
        <v>5395</v>
      </c>
      <c r="H103" s="83"/>
      <c r="I103" s="104"/>
      <c r="J103" s="104"/>
      <c r="K103" s="104"/>
    </row>
    <row r="104" spans="1:11" s="7" customFormat="1">
      <c r="A104" s="181">
        <v>57</v>
      </c>
      <c r="B104" s="124" t="s">
        <v>1675</v>
      </c>
      <c r="C104" s="40" t="s">
        <v>76</v>
      </c>
      <c r="D104" s="116">
        <v>1682</v>
      </c>
      <c r="E104" s="125">
        <f t="shared" si="2"/>
        <v>1345.6000000000001</v>
      </c>
      <c r="F104" s="117">
        <f t="shared" si="3"/>
        <v>1177.3999999999999</v>
      </c>
      <c r="G104" s="192" t="s">
        <v>5395</v>
      </c>
      <c r="H104" s="83"/>
      <c r="I104" s="104"/>
      <c r="J104" s="104"/>
      <c r="K104" s="104"/>
    </row>
    <row r="105" spans="1:11" s="7" customFormat="1" ht="22.5">
      <c r="A105" s="182">
        <v>58</v>
      </c>
      <c r="B105" s="45" t="s">
        <v>1677</v>
      </c>
      <c r="C105" s="46" t="s">
        <v>76</v>
      </c>
      <c r="D105" s="118">
        <v>1945</v>
      </c>
      <c r="E105" s="126">
        <f>D105*0.8</f>
        <v>1556</v>
      </c>
      <c r="F105" s="119">
        <f>D105*0.7</f>
        <v>1361.5</v>
      </c>
      <c r="G105" s="193" t="s">
        <v>5395</v>
      </c>
      <c r="H105" s="83"/>
      <c r="I105" s="104"/>
      <c r="J105" s="104"/>
      <c r="K105" s="104"/>
    </row>
    <row r="106" spans="1:11" s="7" customFormat="1">
      <c r="A106" s="181">
        <v>3993</v>
      </c>
      <c r="B106" s="124" t="s">
        <v>1676</v>
      </c>
      <c r="C106" s="40" t="s">
        <v>76</v>
      </c>
      <c r="D106" s="116">
        <v>2025</v>
      </c>
      <c r="E106" s="125">
        <f t="shared" si="2"/>
        <v>1620</v>
      </c>
      <c r="F106" s="117">
        <f t="shared" si="3"/>
        <v>1417.5</v>
      </c>
      <c r="G106" s="192" t="s">
        <v>5395</v>
      </c>
      <c r="H106" s="83"/>
      <c r="I106" s="104"/>
      <c r="J106" s="104"/>
      <c r="K106" s="104"/>
    </row>
    <row r="107" spans="1:11" s="7" customFormat="1" ht="22.5">
      <c r="A107" s="182">
        <v>59</v>
      </c>
      <c r="B107" s="45" t="s">
        <v>1679</v>
      </c>
      <c r="C107" s="46" t="s">
        <v>76</v>
      </c>
      <c r="D107" s="118">
        <v>2531</v>
      </c>
      <c r="E107" s="126">
        <f>D107*0.8</f>
        <v>2024.8000000000002</v>
      </c>
      <c r="F107" s="119">
        <f>D107*0.7</f>
        <v>1771.6999999999998</v>
      </c>
      <c r="G107" s="193" t="s">
        <v>5395</v>
      </c>
      <c r="H107" s="83"/>
      <c r="I107" s="104"/>
      <c r="J107" s="104"/>
      <c r="K107" s="104"/>
    </row>
    <row r="108" spans="1:11" s="7" customFormat="1">
      <c r="A108" s="181">
        <v>3994</v>
      </c>
      <c r="B108" s="124" t="s">
        <v>1678</v>
      </c>
      <c r="C108" s="40" t="s">
        <v>76</v>
      </c>
      <c r="D108" s="116">
        <v>2774</v>
      </c>
      <c r="E108" s="125">
        <f t="shared" si="2"/>
        <v>2219.2000000000003</v>
      </c>
      <c r="F108" s="117">
        <f t="shared" si="3"/>
        <v>1941.8</v>
      </c>
      <c r="G108" s="192" t="s">
        <v>5395</v>
      </c>
      <c r="H108" s="83"/>
      <c r="I108" s="104"/>
      <c r="J108" s="104"/>
      <c r="K108" s="104"/>
    </row>
    <row r="109" spans="1:11" s="7" customFormat="1" ht="22.5">
      <c r="A109" s="182">
        <v>60</v>
      </c>
      <c r="B109" s="45" t="s">
        <v>1681</v>
      </c>
      <c r="C109" s="46" t="s">
        <v>76</v>
      </c>
      <c r="D109" s="118">
        <v>2870</v>
      </c>
      <c r="E109" s="126">
        <f>D109*0.8</f>
        <v>2296</v>
      </c>
      <c r="F109" s="119">
        <f>D109*0.7</f>
        <v>2008.9999999999998</v>
      </c>
      <c r="G109" s="193" t="s">
        <v>5395</v>
      </c>
      <c r="H109" s="83"/>
      <c r="I109" s="104"/>
      <c r="J109" s="104"/>
      <c r="K109" s="104"/>
    </row>
    <row r="110" spans="1:11" s="7" customFormat="1">
      <c r="A110" s="181">
        <v>3995</v>
      </c>
      <c r="B110" s="124" t="s">
        <v>1680</v>
      </c>
      <c r="C110" s="40" t="s">
        <v>76</v>
      </c>
      <c r="D110" s="116">
        <v>3113</v>
      </c>
      <c r="E110" s="125">
        <f t="shared" si="2"/>
        <v>2490.4</v>
      </c>
      <c r="F110" s="117">
        <f t="shared" si="3"/>
        <v>2179.1</v>
      </c>
      <c r="G110" s="192" t="s">
        <v>5395</v>
      </c>
      <c r="H110" s="83"/>
      <c r="I110" s="104"/>
      <c r="J110" s="104"/>
      <c r="K110" s="104"/>
    </row>
    <row r="111" spans="1:11" s="7" customFormat="1">
      <c r="A111" s="182">
        <v>61</v>
      </c>
      <c r="B111" s="45" t="s">
        <v>1683</v>
      </c>
      <c r="C111" s="46" t="s">
        <v>76</v>
      </c>
      <c r="D111" s="118">
        <v>2013</v>
      </c>
      <c r="E111" s="126">
        <f>D111*0.8</f>
        <v>1610.4</v>
      </c>
      <c r="F111" s="119">
        <f>D111*0.7</f>
        <v>1409.1</v>
      </c>
      <c r="G111" s="193" t="s">
        <v>5395</v>
      </c>
      <c r="H111" s="83"/>
      <c r="I111" s="104"/>
      <c r="J111" s="104"/>
      <c r="K111" s="104"/>
    </row>
    <row r="112" spans="1:11" s="7" customFormat="1">
      <c r="A112" s="181">
        <v>3996</v>
      </c>
      <c r="B112" s="124" t="s">
        <v>1682</v>
      </c>
      <c r="C112" s="40" t="s">
        <v>76</v>
      </c>
      <c r="D112" s="116">
        <v>2117</v>
      </c>
      <c r="E112" s="125">
        <f t="shared" si="2"/>
        <v>1693.6000000000001</v>
      </c>
      <c r="F112" s="117">
        <f t="shared" si="3"/>
        <v>1481.8999999999999</v>
      </c>
      <c r="G112" s="192" t="s">
        <v>5395</v>
      </c>
      <c r="H112" s="83"/>
      <c r="I112" s="104"/>
      <c r="J112" s="104"/>
      <c r="K112" s="104"/>
    </row>
    <row r="113" spans="1:11" s="7" customFormat="1">
      <c r="A113" s="182">
        <v>62</v>
      </c>
      <c r="B113" s="45" t="s">
        <v>1685</v>
      </c>
      <c r="C113" s="46" t="s">
        <v>76</v>
      </c>
      <c r="D113" s="118">
        <v>2085</v>
      </c>
      <c r="E113" s="126">
        <f>D113*0.8</f>
        <v>1668</v>
      </c>
      <c r="F113" s="119">
        <f>D113*0.7</f>
        <v>1459.5</v>
      </c>
      <c r="G113" s="193" t="s">
        <v>5395</v>
      </c>
      <c r="H113" s="83"/>
      <c r="I113" s="104"/>
      <c r="J113" s="104"/>
      <c r="K113" s="104"/>
    </row>
    <row r="114" spans="1:11" s="7" customFormat="1">
      <c r="A114" s="181">
        <v>3997</v>
      </c>
      <c r="B114" s="124" t="s">
        <v>1684</v>
      </c>
      <c r="C114" s="40" t="s">
        <v>76</v>
      </c>
      <c r="D114" s="116">
        <v>2189</v>
      </c>
      <c r="E114" s="125">
        <f t="shared" si="2"/>
        <v>1751.2</v>
      </c>
      <c r="F114" s="117">
        <f t="shared" si="3"/>
        <v>1532.3</v>
      </c>
      <c r="G114" s="192" t="s">
        <v>5395</v>
      </c>
      <c r="H114" s="83"/>
      <c r="I114" s="104"/>
      <c r="J114" s="104"/>
      <c r="K114" s="104"/>
    </row>
    <row r="115" spans="1:11" s="7" customFormat="1">
      <c r="A115" s="182">
        <v>63</v>
      </c>
      <c r="B115" s="45" t="s">
        <v>1687</v>
      </c>
      <c r="C115" s="46" t="s">
        <v>76</v>
      </c>
      <c r="D115" s="118">
        <v>2187</v>
      </c>
      <c r="E115" s="126">
        <f>D115*0.8</f>
        <v>1749.6000000000001</v>
      </c>
      <c r="F115" s="119">
        <f>D115*0.7</f>
        <v>1530.8999999999999</v>
      </c>
      <c r="G115" s="193" t="s">
        <v>5395</v>
      </c>
      <c r="H115" s="83"/>
      <c r="I115" s="104"/>
      <c r="J115" s="104"/>
      <c r="K115" s="104"/>
    </row>
    <row r="116" spans="1:11" s="7" customFormat="1">
      <c r="A116" s="181">
        <v>3998</v>
      </c>
      <c r="B116" s="124" t="s">
        <v>1686</v>
      </c>
      <c r="C116" s="40" t="s">
        <v>76</v>
      </c>
      <c r="D116" s="116">
        <v>2291</v>
      </c>
      <c r="E116" s="125">
        <f t="shared" si="2"/>
        <v>1832.8000000000002</v>
      </c>
      <c r="F116" s="117">
        <f t="shared" si="3"/>
        <v>1603.6999999999998</v>
      </c>
      <c r="G116" s="192" t="s">
        <v>5395</v>
      </c>
      <c r="H116" s="83"/>
      <c r="I116" s="104"/>
      <c r="J116" s="104"/>
      <c r="K116" s="104"/>
    </row>
    <row r="117" spans="1:11" s="7" customFormat="1" ht="22.5">
      <c r="A117" s="182">
        <v>64</v>
      </c>
      <c r="B117" s="45" t="s">
        <v>1689</v>
      </c>
      <c r="C117" s="46" t="s">
        <v>76</v>
      </c>
      <c r="D117" s="118">
        <v>2598</v>
      </c>
      <c r="E117" s="126">
        <f>D117*0.8</f>
        <v>2078.4</v>
      </c>
      <c r="F117" s="119">
        <f>D117*0.7</f>
        <v>1818.6</v>
      </c>
      <c r="G117" s="193" t="s">
        <v>5395</v>
      </c>
      <c r="H117" s="83"/>
      <c r="I117" s="104"/>
      <c r="J117" s="104"/>
      <c r="K117" s="104"/>
    </row>
    <row r="118" spans="1:11" s="7" customFormat="1">
      <c r="A118" s="181">
        <v>4054</v>
      </c>
      <c r="B118" s="124" t="s">
        <v>1688</v>
      </c>
      <c r="C118" s="40" t="s">
        <v>76</v>
      </c>
      <c r="D118" s="116">
        <v>2912</v>
      </c>
      <c r="E118" s="125">
        <f t="shared" si="2"/>
        <v>2329.6</v>
      </c>
      <c r="F118" s="117">
        <f t="shared" si="3"/>
        <v>2038.3999999999999</v>
      </c>
      <c r="G118" s="192" t="s">
        <v>5395</v>
      </c>
      <c r="H118" s="83"/>
      <c r="I118" s="104"/>
      <c r="J118" s="104"/>
      <c r="K118" s="104"/>
    </row>
    <row r="119" spans="1:11" s="7" customFormat="1" ht="11.25" customHeight="1">
      <c r="A119" s="182">
        <v>65</v>
      </c>
      <c r="B119" s="45" t="s">
        <v>1691</v>
      </c>
      <c r="C119" s="46" t="s">
        <v>76</v>
      </c>
      <c r="D119" s="118">
        <v>2933</v>
      </c>
      <c r="E119" s="126">
        <f>D119*0.8</f>
        <v>2346.4</v>
      </c>
      <c r="F119" s="119">
        <f>D119*0.7</f>
        <v>2053.1</v>
      </c>
      <c r="G119" s="193" t="s">
        <v>5395</v>
      </c>
      <c r="H119" s="83"/>
      <c r="I119" s="104"/>
      <c r="J119" s="104"/>
      <c r="K119" s="104"/>
    </row>
    <row r="120" spans="1:11" s="7" customFormat="1" ht="11.25" customHeight="1">
      <c r="A120" s="181">
        <v>3999</v>
      </c>
      <c r="B120" s="124" t="s">
        <v>1690</v>
      </c>
      <c r="C120" s="40" t="s">
        <v>76</v>
      </c>
      <c r="D120" s="116">
        <v>3247</v>
      </c>
      <c r="E120" s="125">
        <f t="shared" si="2"/>
        <v>2597.6000000000004</v>
      </c>
      <c r="F120" s="117">
        <f t="shared" si="3"/>
        <v>2272.8999999999996</v>
      </c>
      <c r="G120" s="192" t="s">
        <v>5395</v>
      </c>
      <c r="H120" s="83"/>
      <c r="I120" s="104"/>
      <c r="J120" s="104"/>
      <c r="K120" s="104"/>
    </row>
    <row r="121" spans="1:11" s="7" customFormat="1" ht="11.25" customHeight="1">
      <c r="A121" s="182">
        <v>66</v>
      </c>
      <c r="B121" s="45" t="s">
        <v>1693</v>
      </c>
      <c r="C121" s="46" t="s">
        <v>76</v>
      </c>
      <c r="D121" s="118">
        <v>3270</v>
      </c>
      <c r="E121" s="126">
        <f>D121*0.8</f>
        <v>2616</v>
      </c>
      <c r="F121" s="119">
        <f>D121*0.7</f>
        <v>2289</v>
      </c>
      <c r="G121" s="193" t="s">
        <v>5395</v>
      </c>
      <c r="H121" s="83"/>
      <c r="I121" s="104"/>
      <c r="J121" s="104"/>
      <c r="K121" s="104"/>
    </row>
    <row r="122" spans="1:11" s="7" customFormat="1" ht="11.25" customHeight="1">
      <c r="A122" s="181">
        <v>4000</v>
      </c>
      <c r="B122" s="124" t="s">
        <v>1692</v>
      </c>
      <c r="C122" s="40" t="s">
        <v>76</v>
      </c>
      <c r="D122" s="116">
        <v>3584</v>
      </c>
      <c r="E122" s="125">
        <f t="shared" si="2"/>
        <v>2867.2000000000003</v>
      </c>
      <c r="F122" s="117">
        <f t="shared" si="3"/>
        <v>2508.7999999999997</v>
      </c>
      <c r="G122" s="192" t="s">
        <v>5395</v>
      </c>
      <c r="H122" s="83"/>
      <c r="I122" s="104"/>
      <c r="J122" s="104"/>
      <c r="K122" s="104"/>
    </row>
    <row r="123" spans="1:11" s="7" customFormat="1" ht="11.25" customHeight="1">
      <c r="A123" s="182">
        <v>67</v>
      </c>
      <c r="B123" s="45" t="s">
        <v>1694</v>
      </c>
      <c r="C123" s="46" t="s">
        <v>76</v>
      </c>
      <c r="D123" s="118">
        <v>3048</v>
      </c>
      <c r="E123" s="126">
        <f t="shared" si="2"/>
        <v>2438.4</v>
      </c>
      <c r="F123" s="119">
        <f t="shared" si="3"/>
        <v>2133.6</v>
      </c>
      <c r="G123" s="193" t="s">
        <v>5395</v>
      </c>
      <c r="H123" s="83"/>
      <c r="I123" s="104"/>
      <c r="J123" s="104"/>
      <c r="K123" s="104"/>
    </row>
    <row r="124" spans="1:11" s="7" customFormat="1" ht="11.25" customHeight="1">
      <c r="A124" s="181">
        <v>68</v>
      </c>
      <c r="B124" s="124" t="s">
        <v>1695</v>
      </c>
      <c r="C124" s="40" t="s">
        <v>76</v>
      </c>
      <c r="D124" s="116">
        <v>3136</v>
      </c>
      <c r="E124" s="125">
        <f t="shared" si="2"/>
        <v>2508.8000000000002</v>
      </c>
      <c r="F124" s="117">
        <f t="shared" si="3"/>
        <v>2195.1999999999998</v>
      </c>
      <c r="G124" s="192" t="s">
        <v>5395</v>
      </c>
      <c r="H124" s="83"/>
      <c r="I124" s="104"/>
      <c r="J124" s="104"/>
      <c r="K124" s="104"/>
    </row>
    <row r="125" spans="1:11" s="7" customFormat="1" ht="11.25" customHeight="1">
      <c r="A125" s="182">
        <v>69</v>
      </c>
      <c r="B125" s="45" t="s">
        <v>1696</v>
      </c>
      <c r="C125" s="46" t="s">
        <v>76</v>
      </c>
      <c r="D125" s="118">
        <v>3248</v>
      </c>
      <c r="E125" s="126">
        <f t="shared" si="2"/>
        <v>2598.4</v>
      </c>
      <c r="F125" s="119">
        <f t="shared" si="3"/>
        <v>2273.6</v>
      </c>
      <c r="G125" s="193" t="s">
        <v>5395</v>
      </c>
      <c r="H125" s="83"/>
      <c r="I125" s="104"/>
      <c r="J125" s="104"/>
      <c r="K125" s="104"/>
    </row>
    <row r="126" spans="1:11" s="7" customFormat="1" ht="11.25" customHeight="1">
      <c r="A126" s="181">
        <v>70</v>
      </c>
      <c r="B126" s="124" t="s">
        <v>1697</v>
      </c>
      <c r="C126" s="40" t="s">
        <v>76</v>
      </c>
      <c r="D126" s="116">
        <v>3381</v>
      </c>
      <c r="E126" s="125">
        <f t="shared" si="2"/>
        <v>2704.8</v>
      </c>
      <c r="F126" s="117">
        <f t="shared" si="3"/>
        <v>2366.6999999999998</v>
      </c>
      <c r="G126" s="192" t="s">
        <v>5395</v>
      </c>
      <c r="H126" s="83"/>
      <c r="I126" s="104"/>
      <c r="J126" s="104"/>
      <c r="K126" s="104"/>
    </row>
    <row r="127" spans="1:11" s="7" customFormat="1" ht="11.25" customHeight="1">
      <c r="A127" s="182">
        <v>1811</v>
      </c>
      <c r="B127" s="45" t="s">
        <v>1698</v>
      </c>
      <c r="C127" s="46" t="s">
        <v>76</v>
      </c>
      <c r="D127" s="118">
        <v>3514</v>
      </c>
      <c r="E127" s="126">
        <f t="shared" si="2"/>
        <v>2811.2000000000003</v>
      </c>
      <c r="F127" s="119">
        <f t="shared" si="3"/>
        <v>2459.7999999999997</v>
      </c>
      <c r="G127" s="193" t="s">
        <v>5395</v>
      </c>
      <c r="H127" s="83"/>
      <c r="I127" s="104"/>
      <c r="J127" s="104"/>
      <c r="K127" s="104"/>
    </row>
    <row r="128" spans="1:11" s="7" customFormat="1" ht="11.25" customHeight="1">
      <c r="A128" s="181">
        <v>1812</v>
      </c>
      <c r="B128" s="124" t="s">
        <v>1699</v>
      </c>
      <c r="C128" s="40" t="s">
        <v>76</v>
      </c>
      <c r="D128" s="116">
        <v>3602</v>
      </c>
      <c r="E128" s="125">
        <f t="shared" si="2"/>
        <v>2881.6000000000004</v>
      </c>
      <c r="F128" s="117">
        <f t="shared" si="3"/>
        <v>2521.3999999999996</v>
      </c>
      <c r="G128" s="192" t="s">
        <v>5395</v>
      </c>
      <c r="H128" s="83"/>
      <c r="I128" s="104"/>
      <c r="J128" s="104"/>
      <c r="K128" s="104"/>
    </row>
    <row r="129" spans="1:11" s="7" customFormat="1" ht="11.25" customHeight="1">
      <c r="A129" s="182">
        <v>1813</v>
      </c>
      <c r="B129" s="45" t="s">
        <v>1700</v>
      </c>
      <c r="C129" s="46" t="s">
        <v>76</v>
      </c>
      <c r="D129" s="118">
        <v>3713</v>
      </c>
      <c r="E129" s="126">
        <f t="shared" si="2"/>
        <v>2970.4</v>
      </c>
      <c r="F129" s="119">
        <f t="shared" si="3"/>
        <v>2599.1</v>
      </c>
      <c r="G129" s="193" t="s">
        <v>5395</v>
      </c>
      <c r="H129" s="83"/>
      <c r="I129" s="104"/>
      <c r="J129" s="104"/>
      <c r="K129" s="104"/>
    </row>
    <row r="130" spans="1:11" s="7" customFormat="1" ht="11.25" customHeight="1">
      <c r="A130" s="181">
        <v>1814</v>
      </c>
      <c r="B130" s="124" t="s">
        <v>1701</v>
      </c>
      <c r="C130" s="40" t="s">
        <v>76</v>
      </c>
      <c r="D130" s="116">
        <v>3846</v>
      </c>
      <c r="E130" s="125">
        <f t="shared" si="2"/>
        <v>3076.8</v>
      </c>
      <c r="F130" s="117">
        <f t="shared" si="3"/>
        <v>2692.2</v>
      </c>
      <c r="G130" s="192" t="s">
        <v>5395</v>
      </c>
      <c r="H130" s="83"/>
      <c r="I130" s="104"/>
      <c r="J130" s="104"/>
      <c r="K130" s="104"/>
    </row>
    <row r="131" spans="1:11" s="7" customFormat="1" ht="11.25" customHeight="1">
      <c r="A131" s="245"/>
      <c r="B131" s="422" t="s">
        <v>171</v>
      </c>
      <c r="C131" s="423"/>
      <c r="D131" s="423"/>
      <c r="E131" s="423"/>
      <c r="F131" s="423"/>
      <c r="G131" s="424"/>
      <c r="H131" s="83"/>
      <c r="I131" s="12"/>
      <c r="J131" s="12"/>
    </row>
    <row r="132" spans="1:11" s="7" customFormat="1" ht="11.25" customHeight="1">
      <c r="A132" s="181">
        <v>71</v>
      </c>
      <c r="B132" s="124" t="s">
        <v>1702</v>
      </c>
      <c r="C132" s="40" t="s">
        <v>76</v>
      </c>
      <c r="D132" s="116">
        <v>896</v>
      </c>
      <c r="E132" s="125">
        <f>D132*0.8</f>
        <v>716.80000000000007</v>
      </c>
      <c r="F132" s="117">
        <f>D132*0.7</f>
        <v>627.19999999999993</v>
      </c>
      <c r="G132" s="192" t="s">
        <v>5395</v>
      </c>
      <c r="H132" s="83"/>
      <c r="I132" s="104"/>
      <c r="J132" s="104"/>
      <c r="K132" s="104"/>
    </row>
    <row r="133" spans="1:11" s="7" customFormat="1" ht="11.25" customHeight="1">
      <c r="A133" s="182">
        <v>4001</v>
      </c>
      <c r="B133" s="45" t="s">
        <v>1703</v>
      </c>
      <c r="C133" s="46" t="s">
        <v>76</v>
      </c>
      <c r="D133" s="118">
        <v>984</v>
      </c>
      <c r="E133" s="126">
        <f t="shared" ref="E133:E190" si="4">D133*0.8</f>
        <v>787.2</v>
      </c>
      <c r="F133" s="119">
        <f>D133*0.7</f>
        <v>688.8</v>
      </c>
      <c r="G133" s="193" t="s">
        <v>5395</v>
      </c>
      <c r="H133" s="83"/>
      <c r="I133" s="104"/>
      <c r="J133" s="104"/>
      <c r="K133" s="104"/>
    </row>
    <row r="134" spans="1:11" s="7" customFormat="1" ht="11.25" customHeight="1">
      <c r="A134" s="181">
        <v>72</v>
      </c>
      <c r="B134" s="124" t="s">
        <v>1704</v>
      </c>
      <c r="C134" s="40" t="s">
        <v>76</v>
      </c>
      <c r="D134" s="116">
        <v>1037</v>
      </c>
      <c r="E134" s="125">
        <f t="shared" si="4"/>
        <v>829.6</v>
      </c>
      <c r="F134" s="117">
        <f>D134*0.7</f>
        <v>725.9</v>
      </c>
      <c r="G134" s="192" t="s">
        <v>5395</v>
      </c>
      <c r="H134" s="83"/>
      <c r="I134" s="104"/>
      <c r="J134" s="104"/>
      <c r="K134" s="104"/>
    </row>
    <row r="135" spans="1:11" s="7" customFormat="1" ht="11.25" customHeight="1">
      <c r="A135" s="182">
        <v>4002</v>
      </c>
      <c r="B135" s="45" t="s">
        <v>1705</v>
      </c>
      <c r="C135" s="46" t="s">
        <v>76</v>
      </c>
      <c r="D135" s="118">
        <v>1070</v>
      </c>
      <c r="E135" s="126">
        <f t="shared" si="4"/>
        <v>856</v>
      </c>
      <c r="F135" s="119">
        <f t="shared" ref="F135:F190" si="5">D135*0.7</f>
        <v>749</v>
      </c>
      <c r="G135" s="193" t="s">
        <v>5395</v>
      </c>
      <c r="H135" s="83"/>
      <c r="I135" s="104"/>
      <c r="J135" s="104"/>
      <c r="K135" s="104"/>
    </row>
    <row r="136" spans="1:11" s="7" customFormat="1" ht="11.25" customHeight="1">
      <c r="A136" s="181">
        <v>73</v>
      </c>
      <c r="B136" s="124" t="s">
        <v>1706</v>
      </c>
      <c r="C136" s="40" t="s">
        <v>76</v>
      </c>
      <c r="D136" s="116">
        <v>1179</v>
      </c>
      <c r="E136" s="125">
        <f t="shared" si="4"/>
        <v>943.2</v>
      </c>
      <c r="F136" s="117">
        <f t="shared" si="5"/>
        <v>825.3</v>
      </c>
      <c r="G136" s="192" t="s">
        <v>5395</v>
      </c>
      <c r="H136" s="83"/>
      <c r="I136" s="104"/>
      <c r="J136" s="104"/>
      <c r="K136" s="104"/>
    </row>
    <row r="137" spans="1:11" s="7" customFormat="1" ht="11.25" customHeight="1">
      <c r="A137" s="182">
        <v>4003</v>
      </c>
      <c r="B137" s="45" t="s">
        <v>1707</v>
      </c>
      <c r="C137" s="46" t="s">
        <v>76</v>
      </c>
      <c r="D137" s="118">
        <v>1212</v>
      </c>
      <c r="E137" s="126">
        <f t="shared" si="4"/>
        <v>969.6</v>
      </c>
      <c r="F137" s="119">
        <f t="shared" si="5"/>
        <v>848.4</v>
      </c>
      <c r="G137" s="193" t="s">
        <v>5395</v>
      </c>
      <c r="H137" s="83"/>
      <c r="I137" s="104"/>
      <c r="J137" s="104"/>
      <c r="K137" s="104"/>
    </row>
    <row r="138" spans="1:11" s="7" customFormat="1" ht="22.5">
      <c r="A138" s="181">
        <v>74</v>
      </c>
      <c r="B138" s="124" t="s">
        <v>1708</v>
      </c>
      <c r="C138" s="40" t="s">
        <v>76</v>
      </c>
      <c r="D138" s="116">
        <v>1452</v>
      </c>
      <c r="E138" s="125">
        <f t="shared" si="4"/>
        <v>1161.6000000000001</v>
      </c>
      <c r="F138" s="117">
        <f t="shared" si="5"/>
        <v>1016.4</v>
      </c>
      <c r="G138" s="192" t="s">
        <v>5395</v>
      </c>
      <c r="H138" s="83"/>
      <c r="I138" s="104"/>
      <c r="J138" s="104"/>
      <c r="K138" s="104"/>
    </row>
    <row r="139" spans="1:11" s="7" customFormat="1">
      <c r="A139" s="182">
        <v>4004</v>
      </c>
      <c r="B139" s="45" t="s">
        <v>1709</v>
      </c>
      <c r="C139" s="46" t="s">
        <v>76</v>
      </c>
      <c r="D139" s="118">
        <v>1518</v>
      </c>
      <c r="E139" s="126">
        <f t="shared" si="4"/>
        <v>1214.4000000000001</v>
      </c>
      <c r="F139" s="119">
        <f t="shared" si="5"/>
        <v>1062.5999999999999</v>
      </c>
      <c r="G139" s="193" t="s">
        <v>5395</v>
      </c>
      <c r="H139" s="83"/>
      <c r="I139" s="104"/>
      <c r="J139" s="104"/>
      <c r="K139" s="104"/>
    </row>
    <row r="140" spans="1:11" s="7" customFormat="1">
      <c r="A140" s="181">
        <v>75</v>
      </c>
      <c r="B140" s="124" t="s">
        <v>1710</v>
      </c>
      <c r="C140" s="40" t="s">
        <v>76</v>
      </c>
      <c r="D140" s="116">
        <v>1111</v>
      </c>
      <c r="E140" s="125">
        <f t="shared" si="4"/>
        <v>888.80000000000007</v>
      </c>
      <c r="F140" s="117">
        <f t="shared" si="5"/>
        <v>777.69999999999993</v>
      </c>
      <c r="G140" s="192" t="s">
        <v>5395</v>
      </c>
      <c r="H140" s="83"/>
      <c r="I140" s="104"/>
      <c r="J140" s="104"/>
      <c r="K140" s="104"/>
    </row>
    <row r="141" spans="1:11" s="7" customFormat="1">
      <c r="A141" s="182">
        <v>4005</v>
      </c>
      <c r="B141" s="45" t="s">
        <v>1711</v>
      </c>
      <c r="C141" s="46" t="s">
        <v>76</v>
      </c>
      <c r="D141" s="118">
        <v>1157</v>
      </c>
      <c r="E141" s="126">
        <f t="shared" si="4"/>
        <v>925.6</v>
      </c>
      <c r="F141" s="119">
        <f t="shared" si="5"/>
        <v>809.9</v>
      </c>
      <c r="G141" s="193" t="s">
        <v>5395</v>
      </c>
      <c r="H141" s="83"/>
      <c r="I141" s="104"/>
      <c r="J141" s="104"/>
      <c r="K141" s="104"/>
    </row>
    <row r="142" spans="1:11" s="7" customFormat="1">
      <c r="A142" s="181">
        <v>76</v>
      </c>
      <c r="B142" s="124" t="s">
        <v>1712</v>
      </c>
      <c r="C142" s="40" t="s">
        <v>76</v>
      </c>
      <c r="D142" s="116">
        <v>1196</v>
      </c>
      <c r="E142" s="125">
        <f t="shared" si="4"/>
        <v>956.80000000000007</v>
      </c>
      <c r="F142" s="117">
        <f t="shared" si="5"/>
        <v>837.19999999999993</v>
      </c>
      <c r="G142" s="192" t="s">
        <v>5395</v>
      </c>
      <c r="H142" s="83"/>
      <c r="I142" s="104"/>
      <c r="J142" s="104"/>
      <c r="K142" s="104"/>
    </row>
    <row r="143" spans="1:11" s="7" customFormat="1">
      <c r="A143" s="182">
        <v>4006</v>
      </c>
      <c r="B143" s="45" t="s">
        <v>1713</v>
      </c>
      <c r="C143" s="46" t="s">
        <v>76</v>
      </c>
      <c r="D143" s="118">
        <v>1242</v>
      </c>
      <c r="E143" s="126">
        <f t="shared" si="4"/>
        <v>993.6</v>
      </c>
      <c r="F143" s="119">
        <f t="shared" si="5"/>
        <v>869.4</v>
      </c>
      <c r="G143" s="193" t="s">
        <v>5395</v>
      </c>
      <c r="H143" s="83"/>
      <c r="I143" s="104"/>
      <c r="J143" s="104"/>
      <c r="K143" s="104"/>
    </row>
    <row r="144" spans="1:11" s="7" customFormat="1">
      <c r="A144" s="181">
        <v>77</v>
      </c>
      <c r="B144" s="124" t="s">
        <v>1715</v>
      </c>
      <c r="C144" s="40" t="s">
        <v>76</v>
      </c>
      <c r="D144" s="116">
        <v>1414</v>
      </c>
      <c r="E144" s="125">
        <f>D144*0.8</f>
        <v>1131.2</v>
      </c>
      <c r="F144" s="117">
        <f>D144*0.7</f>
        <v>989.8</v>
      </c>
      <c r="G144" s="192" t="s">
        <v>5395</v>
      </c>
      <c r="H144" s="83"/>
      <c r="I144" s="104"/>
      <c r="J144" s="104"/>
      <c r="K144" s="104"/>
    </row>
    <row r="145" spans="1:11" s="7" customFormat="1">
      <c r="A145" s="182">
        <v>4007</v>
      </c>
      <c r="B145" s="45" t="s">
        <v>1714</v>
      </c>
      <c r="C145" s="46" t="s">
        <v>76</v>
      </c>
      <c r="D145" s="118">
        <v>1505</v>
      </c>
      <c r="E145" s="126">
        <f t="shared" si="4"/>
        <v>1204</v>
      </c>
      <c r="F145" s="119">
        <f t="shared" si="5"/>
        <v>1053.5</v>
      </c>
      <c r="G145" s="193" t="s">
        <v>5395</v>
      </c>
      <c r="H145" s="83"/>
      <c r="I145" s="104"/>
      <c r="J145" s="104"/>
      <c r="K145" s="104"/>
    </row>
    <row r="146" spans="1:11" s="7" customFormat="1" ht="22.5">
      <c r="A146" s="181">
        <v>78</v>
      </c>
      <c r="B146" s="124" t="s">
        <v>1717</v>
      </c>
      <c r="C146" s="40" t="s">
        <v>76</v>
      </c>
      <c r="D146" s="116">
        <v>1619</v>
      </c>
      <c r="E146" s="125">
        <f>D146*0.8</f>
        <v>1295.2</v>
      </c>
      <c r="F146" s="117">
        <f>D146*0.7</f>
        <v>1133.3</v>
      </c>
      <c r="G146" s="192" t="s">
        <v>5395</v>
      </c>
      <c r="H146" s="83"/>
      <c r="I146" s="104"/>
      <c r="J146" s="104"/>
      <c r="K146" s="104"/>
    </row>
    <row r="147" spans="1:11" s="7" customFormat="1">
      <c r="A147" s="182">
        <v>4008</v>
      </c>
      <c r="B147" s="45" t="s">
        <v>1716</v>
      </c>
      <c r="C147" s="46" t="s">
        <v>76</v>
      </c>
      <c r="D147" s="118">
        <v>1710</v>
      </c>
      <c r="E147" s="126">
        <f t="shared" si="4"/>
        <v>1368</v>
      </c>
      <c r="F147" s="119">
        <f t="shared" si="5"/>
        <v>1197</v>
      </c>
      <c r="G147" s="193" t="s">
        <v>5395</v>
      </c>
      <c r="H147" s="83"/>
      <c r="I147" s="104"/>
      <c r="J147" s="104"/>
      <c r="K147" s="104"/>
    </row>
    <row r="148" spans="1:11" s="7" customFormat="1" ht="22.5">
      <c r="A148" s="181">
        <v>79</v>
      </c>
      <c r="B148" s="124" t="s">
        <v>4682</v>
      </c>
      <c r="C148" s="40" t="s">
        <v>76</v>
      </c>
      <c r="D148" s="116">
        <v>2025</v>
      </c>
      <c r="E148" s="125">
        <f t="shared" si="4"/>
        <v>1620</v>
      </c>
      <c r="F148" s="117">
        <f t="shared" si="5"/>
        <v>1417.5</v>
      </c>
      <c r="G148" s="192" t="s">
        <v>5395</v>
      </c>
      <c r="H148" s="83"/>
      <c r="I148" s="104"/>
      <c r="J148" s="104"/>
      <c r="K148" s="104"/>
    </row>
    <row r="149" spans="1:11" s="7" customFormat="1">
      <c r="A149" s="182">
        <v>4009</v>
      </c>
      <c r="B149" s="45" t="s">
        <v>1718</v>
      </c>
      <c r="C149" s="46" t="s">
        <v>76</v>
      </c>
      <c r="D149" s="118">
        <v>2116</v>
      </c>
      <c r="E149" s="126">
        <f t="shared" si="4"/>
        <v>1692.8000000000002</v>
      </c>
      <c r="F149" s="119">
        <f t="shared" si="5"/>
        <v>1481.1999999999998</v>
      </c>
      <c r="G149" s="193" t="s">
        <v>5395</v>
      </c>
      <c r="H149" s="83"/>
      <c r="I149" s="104"/>
      <c r="J149" s="104"/>
      <c r="K149" s="104"/>
    </row>
    <row r="150" spans="1:11" s="7" customFormat="1">
      <c r="A150" s="181">
        <v>80</v>
      </c>
      <c r="B150" s="124" t="s">
        <v>1719</v>
      </c>
      <c r="C150" s="40" t="s">
        <v>76</v>
      </c>
      <c r="D150" s="116">
        <v>1271</v>
      </c>
      <c r="E150" s="125">
        <f t="shared" si="4"/>
        <v>1016.8000000000001</v>
      </c>
      <c r="F150" s="117">
        <f t="shared" si="5"/>
        <v>889.69999999999993</v>
      </c>
      <c r="G150" s="192" t="s">
        <v>5395</v>
      </c>
      <c r="H150" s="83"/>
      <c r="I150" s="104"/>
      <c r="J150" s="104"/>
      <c r="K150" s="104"/>
    </row>
    <row r="151" spans="1:11" s="7" customFormat="1">
      <c r="A151" s="182">
        <v>4010</v>
      </c>
      <c r="B151" s="45" t="s">
        <v>1720</v>
      </c>
      <c r="C151" s="46" t="s">
        <v>76</v>
      </c>
      <c r="D151" s="118">
        <v>1328</v>
      </c>
      <c r="E151" s="126">
        <f t="shared" si="4"/>
        <v>1062.4000000000001</v>
      </c>
      <c r="F151" s="119">
        <f t="shared" si="5"/>
        <v>929.59999999999991</v>
      </c>
      <c r="G151" s="193" t="s">
        <v>5395</v>
      </c>
      <c r="H151" s="83"/>
      <c r="I151" s="104"/>
      <c r="J151" s="104"/>
      <c r="K151" s="104"/>
    </row>
    <row r="152" spans="1:11" s="7" customFormat="1">
      <c r="A152" s="181">
        <v>81</v>
      </c>
      <c r="B152" s="124" t="s">
        <v>1721</v>
      </c>
      <c r="C152" s="40" t="s">
        <v>76</v>
      </c>
      <c r="D152" s="116">
        <v>1435</v>
      </c>
      <c r="E152" s="125">
        <f t="shared" si="4"/>
        <v>1148</v>
      </c>
      <c r="F152" s="117">
        <f t="shared" si="5"/>
        <v>1004.4999999999999</v>
      </c>
      <c r="G152" s="192" t="s">
        <v>5395</v>
      </c>
      <c r="H152" s="83"/>
      <c r="I152" s="104"/>
      <c r="J152" s="104"/>
      <c r="K152" s="104"/>
    </row>
    <row r="153" spans="1:11" s="7" customFormat="1">
      <c r="A153" s="182">
        <v>4011</v>
      </c>
      <c r="B153" s="45" t="s">
        <v>1722</v>
      </c>
      <c r="C153" s="46" t="s">
        <v>76</v>
      </c>
      <c r="D153" s="118">
        <v>1548</v>
      </c>
      <c r="E153" s="126">
        <f t="shared" si="4"/>
        <v>1238.4000000000001</v>
      </c>
      <c r="F153" s="119">
        <f t="shared" si="5"/>
        <v>1083.5999999999999</v>
      </c>
      <c r="G153" s="193" t="s">
        <v>5395</v>
      </c>
      <c r="H153" s="83"/>
      <c r="I153" s="104"/>
      <c r="J153" s="104"/>
      <c r="K153" s="104"/>
    </row>
    <row r="154" spans="1:11" s="7" customFormat="1">
      <c r="A154" s="181">
        <v>82</v>
      </c>
      <c r="B154" s="124" t="s">
        <v>1724</v>
      </c>
      <c r="C154" s="40" t="s">
        <v>76</v>
      </c>
      <c r="D154" s="116">
        <v>1592</v>
      </c>
      <c r="E154" s="125">
        <f>D154*0.8</f>
        <v>1273.6000000000001</v>
      </c>
      <c r="F154" s="117">
        <f>D154*0.7</f>
        <v>1114.3999999999999</v>
      </c>
      <c r="G154" s="192" t="s">
        <v>5395</v>
      </c>
      <c r="H154" s="83"/>
      <c r="I154" s="104"/>
      <c r="J154" s="104"/>
      <c r="K154" s="104"/>
    </row>
    <row r="155" spans="1:11" s="7" customFormat="1">
      <c r="A155" s="182">
        <v>4012</v>
      </c>
      <c r="B155" s="45" t="s">
        <v>1723</v>
      </c>
      <c r="C155" s="46" t="s">
        <v>76</v>
      </c>
      <c r="D155" s="118">
        <v>1705</v>
      </c>
      <c r="E155" s="126">
        <f t="shared" si="4"/>
        <v>1364</v>
      </c>
      <c r="F155" s="119">
        <f t="shared" si="5"/>
        <v>1193.5</v>
      </c>
      <c r="G155" s="193" t="s">
        <v>5395</v>
      </c>
      <c r="H155" s="83"/>
      <c r="I155" s="104"/>
      <c r="J155" s="104"/>
      <c r="K155" s="104"/>
    </row>
    <row r="156" spans="1:11" s="7" customFormat="1" ht="22.5">
      <c r="A156" s="181">
        <v>83</v>
      </c>
      <c r="B156" s="124" t="s">
        <v>1726</v>
      </c>
      <c r="C156" s="40" t="s">
        <v>76</v>
      </c>
      <c r="D156" s="116">
        <v>1791</v>
      </c>
      <c r="E156" s="125">
        <f>D156*0.8</f>
        <v>1432.8000000000002</v>
      </c>
      <c r="F156" s="117">
        <f>D156*0.7</f>
        <v>1253.6999999999998</v>
      </c>
      <c r="G156" s="192" t="s">
        <v>5395</v>
      </c>
      <c r="H156" s="83"/>
      <c r="I156" s="104"/>
      <c r="J156" s="104"/>
      <c r="K156" s="104"/>
    </row>
    <row r="157" spans="1:11" s="7" customFormat="1">
      <c r="A157" s="182">
        <v>4013</v>
      </c>
      <c r="B157" s="45" t="s">
        <v>1725</v>
      </c>
      <c r="C157" s="46" t="s">
        <v>76</v>
      </c>
      <c r="D157" s="118">
        <v>1904</v>
      </c>
      <c r="E157" s="126">
        <f t="shared" si="4"/>
        <v>1523.2</v>
      </c>
      <c r="F157" s="119">
        <f t="shared" si="5"/>
        <v>1332.8</v>
      </c>
      <c r="G157" s="193" t="s">
        <v>5395</v>
      </c>
      <c r="H157" s="83"/>
      <c r="I157" s="104"/>
      <c r="J157" s="104"/>
      <c r="K157" s="104"/>
    </row>
    <row r="158" spans="1:11" s="7" customFormat="1" ht="22.5">
      <c r="A158" s="181">
        <v>84</v>
      </c>
      <c r="B158" s="124" t="s">
        <v>1728</v>
      </c>
      <c r="C158" s="40" t="s">
        <v>76</v>
      </c>
      <c r="D158" s="116">
        <v>2432</v>
      </c>
      <c r="E158" s="125">
        <f>D158*0.8</f>
        <v>1945.6000000000001</v>
      </c>
      <c r="F158" s="117">
        <f>D158*0.7</f>
        <v>1702.3999999999999</v>
      </c>
      <c r="G158" s="192" t="s">
        <v>5395</v>
      </c>
      <c r="H158" s="83"/>
      <c r="I158" s="104"/>
      <c r="J158" s="104"/>
      <c r="K158" s="104"/>
    </row>
    <row r="159" spans="1:11" s="7" customFormat="1">
      <c r="A159" s="182">
        <v>4014</v>
      </c>
      <c r="B159" s="45" t="s">
        <v>1727</v>
      </c>
      <c r="C159" s="46" t="s">
        <v>76</v>
      </c>
      <c r="D159" s="118">
        <v>2660</v>
      </c>
      <c r="E159" s="126">
        <f t="shared" si="4"/>
        <v>2128</v>
      </c>
      <c r="F159" s="119">
        <f t="shared" si="5"/>
        <v>1861.9999999999998</v>
      </c>
      <c r="G159" s="193" t="s">
        <v>5395</v>
      </c>
      <c r="H159" s="83"/>
      <c r="I159" s="104"/>
      <c r="J159" s="104"/>
      <c r="K159" s="104"/>
    </row>
    <row r="160" spans="1:11" s="7" customFormat="1" ht="22.5">
      <c r="A160" s="181">
        <v>85</v>
      </c>
      <c r="B160" s="124" t="s">
        <v>1730</v>
      </c>
      <c r="C160" s="40" t="s">
        <v>76</v>
      </c>
      <c r="D160" s="116">
        <v>2875</v>
      </c>
      <c r="E160" s="125">
        <f>D160*0.8</f>
        <v>2300</v>
      </c>
      <c r="F160" s="117">
        <f>D160*0.7</f>
        <v>2012.4999999999998</v>
      </c>
      <c r="G160" s="192" t="s">
        <v>5395</v>
      </c>
      <c r="H160" s="83"/>
      <c r="I160" s="104"/>
      <c r="J160" s="104"/>
      <c r="K160" s="104"/>
    </row>
    <row r="161" spans="1:11" s="7" customFormat="1">
      <c r="A161" s="182">
        <v>4015</v>
      </c>
      <c r="B161" s="45" t="s">
        <v>1729</v>
      </c>
      <c r="C161" s="46" t="s">
        <v>76</v>
      </c>
      <c r="D161" s="118">
        <v>3103</v>
      </c>
      <c r="E161" s="126">
        <f t="shared" si="4"/>
        <v>2482.4</v>
      </c>
      <c r="F161" s="119">
        <f t="shared" si="5"/>
        <v>2172.1</v>
      </c>
      <c r="G161" s="193" t="s">
        <v>5395</v>
      </c>
      <c r="H161" s="83"/>
      <c r="I161" s="104"/>
      <c r="J161" s="104"/>
      <c r="K161" s="104"/>
    </row>
    <row r="162" spans="1:11" s="7" customFormat="1">
      <c r="A162" s="181">
        <v>86</v>
      </c>
      <c r="B162" s="124" t="s">
        <v>1731</v>
      </c>
      <c r="C162" s="40" t="s">
        <v>76</v>
      </c>
      <c r="D162" s="116">
        <v>1682</v>
      </c>
      <c r="E162" s="125">
        <f t="shared" si="4"/>
        <v>1345.6000000000001</v>
      </c>
      <c r="F162" s="117">
        <f t="shared" si="5"/>
        <v>1177.3999999999999</v>
      </c>
      <c r="G162" s="192" t="s">
        <v>5395</v>
      </c>
      <c r="H162" s="83"/>
      <c r="I162" s="104"/>
      <c r="J162" s="104"/>
      <c r="K162" s="104"/>
    </row>
    <row r="163" spans="1:11" s="7" customFormat="1">
      <c r="A163" s="182">
        <v>87</v>
      </c>
      <c r="B163" s="45" t="s">
        <v>1732</v>
      </c>
      <c r="C163" s="46" t="s">
        <v>76</v>
      </c>
      <c r="D163" s="118">
        <v>1767</v>
      </c>
      <c r="E163" s="126">
        <f t="shared" si="4"/>
        <v>1413.6000000000001</v>
      </c>
      <c r="F163" s="119">
        <f t="shared" si="5"/>
        <v>1236.8999999999999</v>
      </c>
      <c r="G163" s="193" t="s">
        <v>5395</v>
      </c>
      <c r="H163" s="83"/>
      <c r="I163" s="104"/>
      <c r="J163" s="104"/>
      <c r="K163" s="104"/>
    </row>
    <row r="164" spans="1:11" s="7" customFormat="1">
      <c r="A164" s="181">
        <v>88</v>
      </c>
      <c r="B164" s="124" t="s">
        <v>1733</v>
      </c>
      <c r="C164" s="40" t="s">
        <v>76</v>
      </c>
      <c r="D164" s="116">
        <v>1905</v>
      </c>
      <c r="E164" s="125">
        <f t="shared" si="4"/>
        <v>1524</v>
      </c>
      <c r="F164" s="117">
        <f t="shared" si="5"/>
        <v>1333.5</v>
      </c>
      <c r="G164" s="192" t="s">
        <v>5395</v>
      </c>
      <c r="H164" s="83"/>
      <c r="I164" s="104"/>
      <c r="J164" s="104"/>
      <c r="K164" s="104"/>
    </row>
    <row r="165" spans="1:11" s="7" customFormat="1" ht="22.5">
      <c r="A165" s="182">
        <v>89</v>
      </c>
      <c r="B165" s="45" t="s">
        <v>1735</v>
      </c>
      <c r="C165" s="46" t="s">
        <v>76</v>
      </c>
      <c r="D165" s="118">
        <v>2209</v>
      </c>
      <c r="E165" s="126">
        <f>D165*0.8</f>
        <v>1767.2</v>
      </c>
      <c r="F165" s="119">
        <f>D165*0.7</f>
        <v>1546.3</v>
      </c>
      <c r="G165" s="193" t="s">
        <v>5395</v>
      </c>
      <c r="H165" s="83"/>
      <c r="I165" s="104"/>
      <c r="J165" s="104"/>
      <c r="K165" s="104"/>
    </row>
    <row r="166" spans="1:11" s="7" customFormat="1">
      <c r="A166" s="181">
        <v>4016</v>
      </c>
      <c r="B166" s="124" t="s">
        <v>1734</v>
      </c>
      <c r="C166" s="40" t="s">
        <v>76</v>
      </c>
      <c r="D166" s="116">
        <v>2289</v>
      </c>
      <c r="E166" s="125">
        <f t="shared" si="4"/>
        <v>1831.2</v>
      </c>
      <c r="F166" s="117">
        <f t="shared" si="5"/>
        <v>1602.3</v>
      </c>
      <c r="G166" s="192" t="s">
        <v>5395</v>
      </c>
      <c r="H166" s="83"/>
      <c r="I166" s="104"/>
      <c r="J166" s="104"/>
      <c r="K166" s="104"/>
    </row>
    <row r="167" spans="1:11" s="7" customFormat="1" ht="22.5">
      <c r="A167" s="182">
        <v>90</v>
      </c>
      <c r="B167" s="45" t="s">
        <v>1737</v>
      </c>
      <c r="C167" s="46" t="s">
        <v>76</v>
      </c>
      <c r="D167" s="118">
        <v>2894</v>
      </c>
      <c r="E167" s="126">
        <f>D167*0.8</f>
        <v>2315.2000000000003</v>
      </c>
      <c r="F167" s="119">
        <f>D167*0.7</f>
        <v>2025.8</v>
      </c>
      <c r="G167" s="193" t="s">
        <v>5395</v>
      </c>
      <c r="H167" s="83"/>
      <c r="I167" s="104"/>
      <c r="J167" s="104"/>
      <c r="K167" s="104"/>
    </row>
    <row r="168" spans="1:11" s="7" customFormat="1">
      <c r="A168" s="181">
        <v>4017</v>
      </c>
      <c r="B168" s="124" t="s">
        <v>1736</v>
      </c>
      <c r="C168" s="40" t="s">
        <v>76</v>
      </c>
      <c r="D168" s="116">
        <v>3137</v>
      </c>
      <c r="E168" s="125">
        <f t="shared" si="4"/>
        <v>2509.6000000000004</v>
      </c>
      <c r="F168" s="117">
        <f t="shared" si="5"/>
        <v>2195.8999999999996</v>
      </c>
      <c r="G168" s="192" t="s">
        <v>5395</v>
      </c>
      <c r="H168" s="83"/>
      <c r="I168" s="104"/>
      <c r="J168" s="104"/>
      <c r="K168" s="104"/>
    </row>
    <row r="169" spans="1:11" s="7" customFormat="1" ht="22.5">
      <c r="A169" s="182">
        <v>91</v>
      </c>
      <c r="B169" s="45" t="s">
        <v>1739</v>
      </c>
      <c r="C169" s="46" t="s">
        <v>76</v>
      </c>
      <c r="D169" s="118">
        <v>3335</v>
      </c>
      <c r="E169" s="126">
        <f>D169*0.8</f>
        <v>2668</v>
      </c>
      <c r="F169" s="119">
        <f>D169*0.7</f>
        <v>2334.5</v>
      </c>
      <c r="G169" s="193" t="s">
        <v>5395</v>
      </c>
      <c r="H169" s="83"/>
      <c r="I169" s="104"/>
      <c r="J169" s="104"/>
      <c r="K169" s="104"/>
    </row>
    <row r="170" spans="1:11" s="7" customFormat="1">
      <c r="A170" s="181">
        <v>4018</v>
      </c>
      <c r="B170" s="124" t="s">
        <v>1738</v>
      </c>
      <c r="C170" s="40" t="s">
        <v>76</v>
      </c>
      <c r="D170" s="116">
        <v>3578</v>
      </c>
      <c r="E170" s="125">
        <f t="shared" si="4"/>
        <v>2862.4</v>
      </c>
      <c r="F170" s="117">
        <f t="shared" si="5"/>
        <v>2504.6</v>
      </c>
      <c r="G170" s="192" t="s">
        <v>5395</v>
      </c>
      <c r="H170" s="83"/>
      <c r="I170" s="104"/>
      <c r="J170" s="104"/>
      <c r="K170" s="104"/>
    </row>
    <row r="171" spans="1:11" s="7" customFormat="1">
      <c r="A171" s="182">
        <v>92</v>
      </c>
      <c r="B171" s="45" t="s">
        <v>1741</v>
      </c>
      <c r="C171" s="46" t="s">
        <v>76</v>
      </c>
      <c r="D171" s="118">
        <v>2175</v>
      </c>
      <c r="E171" s="126">
        <f>D171*0.8</f>
        <v>1740</v>
      </c>
      <c r="F171" s="119">
        <f>D171*0.7</f>
        <v>1522.5</v>
      </c>
      <c r="G171" s="193" t="s">
        <v>5395</v>
      </c>
      <c r="H171" s="83"/>
      <c r="I171" s="104"/>
      <c r="J171" s="104"/>
      <c r="K171" s="104"/>
    </row>
    <row r="172" spans="1:11" s="7" customFormat="1">
      <c r="A172" s="181">
        <v>4019</v>
      </c>
      <c r="B172" s="124" t="s">
        <v>1740</v>
      </c>
      <c r="C172" s="40" t="s">
        <v>76</v>
      </c>
      <c r="D172" s="116">
        <v>2279</v>
      </c>
      <c r="E172" s="125">
        <f t="shared" si="4"/>
        <v>1823.2</v>
      </c>
      <c r="F172" s="117">
        <f t="shared" si="5"/>
        <v>1595.3</v>
      </c>
      <c r="G172" s="192" t="s">
        <v>5395</v>
      </c>
      <c r="H172" s="83"/>
      <c r="I172" s="104"/>
      <c r="J172" s="104"/>
      <c r="K172" s="104"/>
    </row>
    <row r="173" spans="1:11" s="7" customFormat="1">
      <c r="A173" s="182">
        <v>93</v>
      </c>
      <c r="B173" s="45" t="s">
        <v>1743</v>
      </c>
      <c r="C173" s="46" t="s">
        <v>76</v>
      </c>
      <c r="D173" s="118">
        <v>2266</v>
      </c>
      <c r="E173" s="126">
        <f>D173*0.8</f>
        <v>1812.8000000000002</v>
      </c>
      <c r="F173" s="119">
        <f>D173*0.7</f>
        <v>1586.1999999999998</v>
      </c>
      <c r="G173" s="193" t="s">
        <v>5395</v>
      </c>
      <c r="H173" s="83"/>
      <c r="I173" s="104"/>
      <c r="J173" s="104"/>
      <c r="K173" s="104"/>
    </row>
    <row r="174" spans="1:11" s="7" customFormat="1">
      <c r="A174" s="181">
        <v>4020</v>
      </c>
      <c r="B174" s="124" t="s">
        <v>1742</v>
      </c>
      <c r="C174" s="40" t="s">
        <v>76</v>
      </c>
      <c r="D174" s="116">
        <v>2370</v>
      </c>
      <c r="E174" s="125">
        <f t="shared" si="4"/>
        <v>1896</v>
      </c>
      <c r="F174" s="117">
        <f t="shared" si="5"/>
        <v>1659</v>
      </c>
      <c r="G174" s="192" t="s">
        <v>5395</v>
      </c>
      <c r="H174" s="83"/>
      <c r="I174" s="104"/>
      <c r="J174" s="104"/>
      <c r="K174" s="104"/>
    </row>
    <row r="175" spans="1:11" s="7" customFormat="1">
      <c r="A175" s="182">
        <v>94</v>
      </c>
      <c r="B175" s="45" t="s">
        <v>1745</v>
      </c>
      <c r="C175" s="46" t="s">
        <v>76</v>
      </c>
      <c r="D175" s="118">
        <v>2410</v>
      </c>
      <c r="E175" s="126">
        <f>D175*0.8</f>
        <v>1928</v>
      </c>
      <c r="F175" s="119">
        <f>D175*0.7</f>
        <v>1687</v>
      </c>
      <c r="G175" s="193" t="s">
        <v>5395</v>
      </c>
      <c r="H175" s="83"/>
      <c r="I175" s="104"/>
      <c r="J175" s="104"/>
      <c r="K175" s="104"/>
    </row>
    <row r="176" spans="1:11" s="7" customFormat="1">
      <c r="A176" s="181">
        <v>4021</v>
      </c>
      <c r="B176" s="124" t="s">
        <v>1744</v>
      </c>
      <c r="C176" s="40" t="s">
        <v>76</v>
      </c>
      <c r="D176" s="116">
        <v>2514</v>
      </c>
      <c r="E176" s="125">
        <f t="shared" si="4"/>
        <v>2011.2</v>
      </c>
      <c r="F176" s="117">
        <f t="shared" si="5"/>
        <v>1759.8</v>
      </c>
      <c r="G176" s="192" t="s">
        <v>5395</v>
      </c>
      <c r="H176" s="83"/>
      <c r="I176" s="104"/>
      <c r="J176" s="104"/>
      <c r="K176" s="104"/>
    </row>
    <row r="177" spans="1:11" s="7" customFormat="1" ht="22.5">
      <c r="A177" s="182">
        <v>95</v>
      </c>
      <c r="B177" s="45" t="s">
        <v>1747</v>
      </c>
      <c r="C177" s="46" t="s">
        <v>76</v>
      </c>
      <c r="D177" s="118">
        <v>2862</v>
      </c>
      <c r="E177" s="126">
        <f>D177*0.8</f>
        <v>2289.6</v>
      </c>
      <c r="F177" s="119">
        <f>D177*0.7</f>
        <v>2003.3999999999999</v>
      </c>
      <c r="G177" s="193" t="s">
        <v>5395</v>
      </c>
      <c r="H177" s="83"/>
      <c r="I177" s="104"/>
      <c r="J177" s="104"/>
      <c r="K177" s="104"/>
    </row>
    <row r="178" spans="1:11" s="7" customFormat="1">
      <c r="A178" s="181">
        <v>4022</v>
      </c>
      <c r="B178" s="124" t="s">
        <v>1746</v>
      </c>
      <c r="C178" s="40" t="s">
        <v>76</v>
      </c>
      <c r="D178" s="116">
        <v>3176</v>
      </c>
      <c r="E178" s="125">
        <f t="shared" si="4"/>
        <v>2540.8000000000002</v>
      </c>
      <c r="F178" s="117">
        <f t="shared" si="5"/>
        <v>2223.1999999999998</v>
      </c>
      <c r="G178" s="192" t="s">
        <v>5395</v>
      </c>
      <c r="H178" s="83"/>
      <c r="I178" s="104"/>
      <c r="J178" s="104"/>
      <c r="K178" s="104"/>
    </row>
    <row r="179" spans="1:11" s="7" customFormat="1" ht="22.5">
      <c r="A179" s="182">
        <v>96</v>
      </c>
      <c r="B179" s="45" t="s">
        <v>1749</v>
      </c>
      <c r="C179" s="46" t="s">
        <v>76</v>
      </c>
      <c r="D179" s="118">
        <v>3296</v>
      </c>
      <c r="E179" s="126">
        <f>D179*0.8</f>
        <v>2636.8</v>
      </c>
      <c r="F179" s="119">
        <f>D179*0.7</f>
        <v>2307.1999999999998</v>
      </c>
      <c r="G179" s="193" t="s">
        <v>5395</v>
      </c>
      <c r="H179" s="83"/>
      <c r="I179" s="104"/>
      <c r="J179" s="104"/>
      <c r="K179" s="104"/>
    </row>
    <row r="180" spans="1:11" s="7" customFormat="1">
      <c r="A180" s="181">
        <v>4023</v>
      </c>
      <c r="B180" s="124" t="s">
        <v>1748</v>
      </c>
      <c r="C180" s="40" t="s">
        <v>76</v>
      </c>
      <c r="D180" s="116">
        <v>3610</v>
      </c>
      <c r="E180" s="125">
        <f t="shared" si="4"/>
        <v>2888</v>
      </c>
      <c r="F180" s="117">
        <f t="shared" si="5"/>
        <v>2527</v>
      </c>
      <c r="G180" s="192" t="s">
        <v>5395</v>
      </c>
      <c r="H180" s="83"/>
      <c r="I180" s="104"/>
      <c r="J180" s="104"/>
      <c r="K180" s="104"/>
    </row>
    <row r="181" spans="1:11" s="7" customFormat="1" ht="22.5">
      <c r="A181" s="182">
        <v>97</v>
      </c>
      <c r="B181" s="45" t="s">
        <v>1751</v>
      </c>
      <c r="C181" s="46" t="s">
        <v>76</v>
      </c>
      <c r="D181" s="118">
        <v>3735</v>
      </c>
      <c r="E181" s="126">
        <f>D181*0.8</f>
        <v>2988</v>
      </c>
      <c r="F181" s="119">
        <f>D181*0.7</f>
        <v>2614.5</v>
      </c>
      <c r="G181" s="193" t="s">
        <v>5395</v>
      </c>
      <c r="H181" s="83"/>
      <c r="I181" s="104"/>
      <c r="J181" s="104"/>
      <c r="K181" s="104"/>
    </row>
    <row r="182" spans="1:11" s="7" customFormat="1">
      <c r="A182" s="181">
        <v>4024</v>
      </c>
      <c r="B182" s="124" t="s">
        <v>1750</v>
      </c>
      <c r="C182" s="40" t="s">
        <v>76</v>
      </c>
      <c r="D182" s="116">
        <v>4049</v>
      </c>
      <c r="E182" s="125">
        <f t="shared" si="4"/>
        <v>3239.2000000000003</v>
      </c>
      <c r="F182" s="117">
        <f t="shared" si="5"/>
        <v>2834.2999999999997</v>
      </c>
      <c r="G182" s="192" t="s">
        <v>5395</v>
      </c>
      <c r="H182" s="83"/>
      <c r="I182" s="104"/>
      <c r="J182" s="104"/>
      <c r="K182" s="104"/>
    </row>
    <row r="183" spans="1:11" s="7" customFormat="1">
      <c r="A183" s="182">
        <v>98</v>
      </c>
      <c r="B183" s="45" t="s">
        <v>1752</v>
      </c>
      <c r="C183" s="46" t="s">
        <v>76</v>
      </c>
      <c r="D183" s="118">
        <v>3210</v>
      </c>
      <c r="E183" s="126">
        <f t="shared" si="4"/>
        <v>2568</v>
      </c>
      <c r="F183" s="119">
        <f t="shared" si="5"/>
        <v>2247</v>
      </c>
      <c r="G183" s="193" t="s">
        <v>5395</v>
      </c>
      <c r="H183" s="83"/>
      <c r="I183" s="104"/>
      <c r="J183" s="104"/>
      <c r="K183" s="104"/>
    </row>
    <row r="184" spans="1:11" s="7" customFormat="1">
      <c r="A184" s="181">
        <v>99</v>
      </c>
      <c r="B184" s="124" t="s">
        <v>1753</v>
      </c>
      <c r="C184" s="40" t="s">
        <v>76</v>
      </c>
      <c r="D184" s="116">
        <v>3317</v>
      </c>
      <c r="E184" s="125">
        <f t="shared" si="4"/>
        <v>2653.6000000000004</v>
      </c>
      <c r="F184" s="117">
        <f t="shared" si="5"/>
        <v>2321.8999999999996</v>
      </c>
      <c r="G184" s="192" t="s">
        <v>5395</v>
      </c>
      <c r="H184" s="83"/>
      <c r="I184" s="104"/>
      <c r="J184" s="104"/>
      <c r="K184" s="104"/>
    </row>
    <row r="185" spans="1:11" s="7" customFormat="1">
      <c r="A185" s="182">
        <v>100</v>
      </c>
      <c r="B185" s="45" t="s">
        <v>1754</v>
      </c>
      <c r="C185" s="46" t="s">
        <v>76</v>
      </c>
      <c r="D185" s="118">
        <v>3471</v>
      </c>
      <c r="E185" s="126">
        <f t="shared" si="4"/>
        <v>2776.8</v>
      </c>
      <c r="F185" s="119">
        <f t="shared" si="5"/>
        <v>2429.6999999999998</v>
      </c>
      <c r="G185" s="193" t="s">
        <v>5395</v>
      </c>
      <c r="H185" s="83"/>
      <c r="I185" s="104"/>
      <c r="J185" s="104"/>
      <c r="K185" s="104"/>
    </row>
    <row r="186" spans="1:11" s="7" customFormat="1">
      <c r="A186" s="181">
        <v>101</v>
      </c>
      <c r="B186" s="124" t="s">
        <v>1755</v>
      </c>
      <c r="C186" s="40" t="s">
        <v>76</v>
      </c>
      <c r="D186" s="116">
        <v>3645</v>
      </c>
      <c r="E186" s="125">
        <f t="shared" si="4"/>
        <v>2916</v>
      </c>
      <c r="F186" s="117">
        <f t="shared" si="5"/>
        <v>2551.5</v>
      </c>
      <c r="G186" s="192" t="s">
        <v>5395</v>
      </c>
      <c r="H186" s="83"/>
      <c r="I186" s="104"/>
      <c r="J186" s="104"/>
      <c r="K186" s="104"/>
    </row>
    <row r="187" spans="1:11" s="7" customFormat="1">
      <c r="A187" s="182">
        <v>1815</v>
      </c>
      <c r="B187" s="45" t="s">
        <v>1756</v>
      </c>
      <c r="C187" s="46" t="s">
        <v>76</v>
      </c>
      <c r="D187" s="118">
        <v>3676</v>
      </c>
      <c r="E187" s="126">
        <f t="shared" si="4"/>
        <v>2940.8</v>
      </c>
      <c r="F187" s="119">
        <f t="shared" si="5"/>
        <v>2573.1999999999998</v>
      </c>
      <c r="G187" s="193" t="s">
        <v>5395</v>
      </c>
      <c r="H187" s="83"/>
      <c r="I187" s="104"/>
      <c r="J187" s="104"/>
      <c r="K187" s="104"/>
    </row>
    <row r="188" spans="1:11" s="7" customFormat="1">
      <c r="A188" s="181">
        <v>1816</v>
      </c>
      <c r="B188" s="124" t="s">
        <v>1757</v>
      </c>
      <c r="C188" s="40" t="s">
        <v>76</v>
      </c>
      <c r="D188" s="116">
        <v>3783</v>
      </c>
      <c r="E188" s="125">
        <f t="shared" si="4"/>
        <v>3026.4</v>
      </c>
      <c r="F188" s="117">
        <f t="shared" si="5"/>
        <v>2648.1</v>
      </c>
      <c r="G188" s="192" t="s">
        <v>5395</v>
      </c>
      <c r="H188" s="83"/>
      <c r="I188" s="104"/>
      <c r="J188" s="104"/>
      <c r="K188" s="104"/>
    </row>
    <row r="189" spans="1:11" s="7" customFormat="1">
      <c r="A189" s="182">
        <v>1817</v>
      </c>
      <c r="B189" s="45" t="s">
        <v>1758</v>
      </c>
      <c r="C189" s="46" t="s">
        <v>76</v>
      </c>
      <c r="D189" s="118">
        <v>3936</v>
      </c>
      <c r="E189" s="126">
        <f t="shared" si="4"/>
        <v>3148.8</v>
      </c>
      <c r="F189" s="119">
        <f t="shared" si="5"/>
        <v>2755.2</v>
      </c>
      <c r="G189" s="193" t="s">
        <v>5395</v>
      </c>
      <c r="H189" s="83"/>
      <c r="I189" s="104"/>
      <c r="J189" s="104"/>
      <c r="K189" s="104"/>
    </row>
    <row r="190" spans="1:11" s="7" customFormat="1">
      <c r="A190" s="181">
        <v>1818</v>
      </c>
      <c r="B190" s="124" t="s">
        <v>1759</v>
      </c>
      <c r="C190" s="40" t="s">
        <v>76</v>
      </c>
      <c r="D190" s="116">
        <v>4110</v>
      </c>
      <c r="E190" s="125">
        <f t="shared" si="4"/>
        <v>3288</v>
      </c>
      <c r="F190" s="117">
        <f t="shared" si="5"/>
        <v>2877</v>
      </c>
      <c r="G190" s="192" t="s">
        <v>5395</v>
      </c>
      <c r="H190" s="83"/>
      <c r="I190" s="104"/>
      <c r="J190" s="104"/>
      <c r="K190" s="104"/>
    </row>
    <row r="191" spans="1:11" s="7" customFormat="1" ht="12.75">
      <c r="A191" s="245"/>
      <c r="B191" s="422" t="s">
        <v>168</v>
      </c>
      <c r="C191" s="423"/>
      <c r="D191" s="423"/>
      <c r="E191" s="423"/>
      <c r="F191" s="423"/>
      <c r="G191" s="424"/>
      <c r="H191" s="83"/>
      <c r="I191" s="156"/>
      <c r="J191" s="156"/>
    </row>
    <row r="192" spans="1:11" s="7" customFormat="1">
      <c r="A192" s="181">
        <v>181</v>
      </c>
      <c r="B192" s="124" t="s">
        <v>1760</v>
      </c>
      <c r="C192" s="40" t="s">
        <v>76</v>
      </c>
      <c r="D192" s="116">
        <v>423</v>
      </c>
      <c r="E192" s="125">
        <f t="shared" ref="E192:E197" si="6">D192*0.8</f>
        <v>338.40000000000003</v>
      </c>
      <c r="F192" s="117">
        <f t="shared" ref="F192:F197" si="7">D192*0.7</f>
        <v>296.09999999999997</v>
      </c>
      <c r="G192" s="177" t="s">
        <v>4688</v>
      </c>
      <c r="H192" s="83"/>
      <c r="I192" s="104"/>
      <c r="J192" s="104"/>
      <c r="K192" s="104"/>
    </row>
    <row r="193" spans="1:11" s="7" customFormat="1">
      <c r="A193" s="182">
        <v>4025</v>
      </c>
      <c r="B193" s="45" t="s">
        <v>1761</v>
      </c>
      <c r="C193" s="46" t="s">
        <v>76</v>
      </c>
      <c r="D193" s="118">
        <v>493</v>
      </c>
      <c r="E193" s="126">
        <f t="shared" si="6"/>
        <v>394.40000000000003</v>
      </c>
      <c r="F193" s="119">
        <f t="shared" si="7"/>
        <v>345.09999999999997</v>
      </c>
      <c r="G193" s="193" t="s">
        <v>5395</v>
      </c>
      <c r="H193" s="83"/>
      <c r="I193" s="104"/>
      <c r="J193" s="104"/>
      <c r="K193" s="104"/>
    </row>
    <row r="194" spans="1:11" s="7" customFormat="1">
      <c r="A194" s="181">
        <v>182</v>
      </c>
      <c r="B194" s="124" t="s">
        <v>1762</v>
      </c>
      <c r="C194" s="40" t="s">
        <v>76</v>
      </c>
      <c r="D194" s="116">
        <v>572</v>
      </c>
      <c r="E194" s="125">
        <f t="shared" si="6"/>
        <v>457.6</v>
      </c>
      <c r="F194" s="117">
        <f t="shared" si="7"/>
        <v>400.4</v>
      </c>
      <c r="G194" s="177" t="s">
        <v>4688</v>
      </c>
      <c r="H194" s="83"/>
      <c r="I194" s="104"/>
      <c r="J194" s="104"/>
      <c r="K194" s="104"/>
    </row>
    <row r="195" spans="1:11" s="7" customFormat="1">
      <c r="A195" s="182">
        <v>4026</v>
      </c>
      <c r="B195" s="45" t="s">
        <v>1763</v>
      </c>
      <c r="C195" s="46" t="s">
        <v>76</v>
      </c>
      <c r="D195" s="118">
        <v>667</v>
      </c>
      <c r="E195" s="126">
        <f t="shared" si="6"/>
        <v>533.6</v>
      </c>
      <c r="F195" s="119">
        <f t="shared" si="7"/>
        <v>466.9</v>
      </c>
      <c r="G195" s="193" t="s">
        <v>5395</v>
      </c>
      <c r="H195" s="83"/>
      <c r="I195" s="104"/>
      <c r="J195" s="104"/>
      <c r="K195" s="104"/>
    </row>
    <row r="196" spans="1:11" s="7" customFormat="1">
      <c r="A196" s="181">
        <v>183</v>
      </c>
      <c r="B196" s="124" t="s">
        <v>1765</v>
      </c>
      <c r="C196" s="40" t="s">
        <v>76</v>
      </c>
      <c r="D196" s="116">
        <v>682</v>
      </c>
      <c r="E196" s="125">
        <f>D196*0.8</f>
        <v>545.6</v>
      </c>
      <c r="F196" s="117">
        <f>D196*0.7</f>
        <v>477.4</v>
      </c>
      <c r="G196" s="192" t="s">
        <v>5395</v>
      </c>
      <c r="H196" s="83"/>
      <c r="I196" s="104"/>
      <c r="J196" s="104"/>
      <c r="K196" s="104"/>
    </row>
    <row r="197" spans="1:11" s="7" customFormat="1">
      <c r="A197" s="182">
        <v>4027</v>
      </c>
      <c r="B197" s="45" t="s">
        <v>1764</v>
      </c>
      <c r="C197" s="46" t="s">
        <v>76</v>
      </c>
      <c r="D197" s="118">
        <v>715</v>
      </c>
      <c r="E197" s="126">
        <f t="shared" si="6"/>
        <v>572</v>
      </c>
      <c r="F197" s="119">
        <f t="shared" si="7"/>
        <v>500.49999999999994</v>
      </c>
      <c r="G197" s="193" t="s">
        <v>5395</v>
      </c>
      <c r="H197" s="83"/>
      <c r="I197" s="104"/>
      <c r="J197" s="104"/>
      <c r="K197" s="104"/>
    </row>
    <row r="198" spans="1:11" s="7" customFormat="1">
      <c r="A198" s="181">
        <v>184</v>
      </c>
      <c r="B198" s="124" t="s">
        <v>1767</v>
      </c>
      <c r="C198" s="40" t="s">
        <v>76</v>
      </c>
      <c r="D198" s="116">
        <v>741</v>
      </c>
      <c r="E198" s="125">
        <f>D198*0.8</f>
        <v>592.80000000000007</v>
      </c>
      <c r="F198" s="117">
        <f>D198*0.7</f>
        <v>518.69999999999993</v>
      </c>
      <c r="G198" s="192" t="s">
        <v>5395</v>
      </c>
      <c r="H198" s="83"/>
      <c r="I198" s="104"/>
      <c r="J198" s="104"/>
      <c r="K198" s="104"/>
    </row>
    <row r="199" spans="1:11" s="7" customFormat="1">
      <c r="A199" s="182">
        <v>4028</v>
      </c>
      <c r="B199" s="45" t="s">
        <v>1766</v>
      </c>
      <c r="C199" s="46" t="s">
        <v>76</v>
      </c>
      <c r="D199" s="118">
        <v>774</v>
      </c>
      <c r="E199" s="126">
        <f t="shared" ref="E199:E228" si="8">D199*0.8</f>
        <v>619.20000000000005</v>
      </c>
      <c r="F199" s="119">
        <f t="shared" ref="F199:F228" si="9">D199*0.7</f>
        <v>541.79999999999995</v>
      </c>
      <c r="G199" s="193" t="s">
        <v>5395</v>
      </c>
      <c r="H199" s="83"/>
      <c r="I199" s="104"/>
      <c r="J199" s="104"/>
      <c r="K199" s="104"/>
    </row>
    <row r="200" spans="1:11" s="7" customFormat="1">
      <c r="A200" s="181">
        <v>185</v>
      </c>
      <c r="B200" s="124" t="s">
        <v>1769</v>
      </c>
      <c r="C200" s="40" t="s">
        <v>76</v>
      </c>
      <c r="D200" s="116">
        <v>934</v>
      </c>
      <c r="E200" s="125">
        <f>D200*0.8</f>
        <v>747.2</v>
      </c>
      <c r="F200" s="117">
        <f>D200*0.7</f>
        <v>653.79999999999995</v>
      </c>
      <c r="G200" s="192" t="s">
        <v>5395</v>
      </c>
      <c r="H200" s="83"/>
      <c r="I200" s="104"/>
      <c r="J200" s="104"/>
      <c r="K200" s="104"/>
    </row>
    <row r="201" spans="1:11" s="7" customFormat="1">
      <c r="A201" s="182">
        <v>4029</v>
      </c>
      <c r="B201" s="45" t="s">
        <v>1768</v>
      </c>
      <c r="C201" s="46" t="s">
        <v>76</v>
      </c>
      <c r="D201" s="118">
        <v>1000</v>
      </c>
      <c r="E201" s="126">
        <f t="shared" si="8"/>
        <v>800</v>
      </c>
      <c r="F201" s="119">
        <f t="shared" si="9"/>
        <v>700</v>
      </c>
      <c r="G201" s="193" t="s">
        <v>5395</v>
      </c>
      <c r="H201" s="83"/>
      <c r="I201" s="104"/>
      <c r="J201" s="104"/>
      <c r="K201" s="104"/>
    </row>
    <row r="202" spans="1:11" s="7" customFormat="1">
      <c r="A202" s="181">
        <v>1819</v>
      </c>
      <c r="B202" s="124" t="s">
        <v>1771</v>
      </c>
      <c r="C202" s="40" t="s">
        <v>76</v>
      </c>
      <c r="D202" s="116">
        <v>795</v>
      </c>
      <c r="E202" s="125">
        <f>D202*0.8</f>
        <v>636</v>
      </c>
      <c r="F202" s="117">
        <f>D202*0.7</f>
        <v>556.5</v>
      </c>
      <c r="G202" s="192" t="s">
        <v>5395</v>
      </c>
      <c r="H202" s="83"/>
      <c r="I202" s="104"/>
      <c r="J202" s="104"/>
      <c r="K202" s="104"/>
    </row>
    <row r="203" spans="1:11" s="7" customFormat="1">
      <c r="A203" s="182">
        <v>4030</v>
      </c>
      <c r="B203" s="45" t="s">
        <v>1770</v>
      </c>
      <c r="C203" s="46" t="s">
        <v>76</v>
      </c>
      <c r="D203" s="118">
        <v>841</v>
      </c>
      <c r="E203" s="126">
        <f t="shared" si="8"/>
        <v>672.80000000000007</v>
      </c>
      <c r="F203" s="119">
        <f t="shared" si="9"/>
        <v>588.69999999999993</v>
      </c>
      <c r="G203" s="193" t="s">
        <v>5395</v>
      </c>
      <c r="H203" s="83"/>
      <c r="I203" s="104"/>
      <c r="J203" s="104"/>
      <c r="K203" s="104"/>
    </row>
    <row r="204" spans="1:11" s="7" customFormat="1">
      <c r="A204" s="181">
        <v>1820</v>
      </c>
      <c r="B204" s="124" t="s">
        <v>1773</v>
      </c>
      <c r="C204" s="40" t="s">
        <v>76</v>
      </c>
      <c r="D204" s="116">
        <v>843</v>
      </c>
      <c r="E204" s="125">
        <f>D204*0.8</f>
        <v>674.40000000000009</v>
      </c>
      <c r="F204" s="117">
        <f>D204*0.7</f>
        <v>590.09999999999991</v>
      </c>
      <c r="G204" s="192" t="s">
        <v>5395</v>
      </c>
      <c r="H204" s="83"/>
      <c r="I204" s="104"/>
      <c r="J204" s="104"/>
      <c r="K204" s="104"/>
    </row>
    <row r="205" spans="1:11" s="7" customFormat="1">
      <c r="A205" s="182">
        <v>4031</v>
      </c>
      <c r="B205" s="45" t="s">
        <v>1772</v>
      </c>
      <c r="C205" s="46" t="s">
        <v>76</v>
      </c>
      <c r="D205" s="118">
        <v>889</v>
      </c>
      <c r="E205" s="126">
        <f t="shared" si="8"/>
        <v>711.2</v>
      </c>
      <c r="F205" s="119">
        <f t="shared" si="9"/>
        <v>622.29999999999995</v>
      </c>
      <c r="G205" s="193" t="s">
        <v>5395</v>
      </c>
      <c r="H205" s="83"/>
      <c r="I205" s="104"/>
      <c r="J205" s="104"/>
      <c r="K205" s="104"/>
    </row>
    <row r="206" spans="1:11" s="7" customFormat="1">
      <c r="A206" s="181">
        <v>1821</v>
      </c>
      <c r="B206" s="124" t="s">
        <v>1775</v>
      </c>
      <c r="C206" s="40" t="s">
        <v>76</v>
      </c>
      <c r="D206" s="116">
        <v>978</v>
      </c>
      <c r="E206" s="125">
        <f>D206*0.8</f>
        <v>782.40000000000009</v>
      </c>
      <c r="F206" s="117">
        <f>D206*0.7</f>
        <v>684.59999999999991</v>
      </c>
      <c r="G206" s="192" t="s">
        <v>5395</v>
      </c>
      <c r="H206" s="83"/>
      <c r="I206" s="104"/>
      <c r="J206" s="104"/>
      <c r="K206" s="104"/>
    </row>
    <row r="207" spans="1:11" s="7" customFormat="1">
      <c r="A207" s="182">
        <v>4032</v>
      </c>
      <c r="B207" s="45" t="s">
        <v>1774</v>
      </c>
      <c r="C207" s="46" t="s">
        <v>76</v>
      </c>
      <c r="D207" s="118">
        <v>1069</v>
      </c>
      <c r="E207" s="126">
        <f t="shared" si="8"/>
        <v>855.2</v>
      </c>
      <c r="F207" s="119">
        <f t="shared" si="9"/>
        <v>748.3</v>
      </c>
      <c r="G207" s="193" t="s">
        <v>5395</v>
      </c>
      <c r="H207" s="83"/>
      <c r="I207" s="104"/>
      <c r="J207" s="104"/>
      <c r="K207" s="104"/>
    </row>
    <row r="208" spans="1:11" s="19" customFormat="1">
      <c r="A208" s="181">
        <v>1823</v>
      </c>
      <c r="B208" s="124" t="s">
        <v>1777</v>
      </c>
      <c r="C208" s="40" t="s">
        <v>76</v>
      </c>
      <c r="D208" s="116">
        <v>1102</v>
      </c>
      <c r="E208" s="125">
        <f>D208*0.8</f>
        <v>881.6</v>
      </c>
      <c r="F208" s="117">
        <f>D208*0.7</f>
        <v>771.4</v>
      </c>
      <c r="G208" s="192" t="s">
        <v>5395</v>
      </c>
      <c r="H208" s="83"/>
      <c r="I208" s="104"/>
      <c r="J208" s="104"/>
      <c r="K208" s="104"/>
    </row>
    <row r="209" spans="1:11" s="7" customFormat="1">
      <c r="A209" s="182">
        <v>4033</v>
      </c>
      <c r="B209" s="45" t="s">
        <v>1776</v>
      </c>
      <c r="C209" s="46" t="s">
        <v>76</v>
      </c>
      <c r="D209" s="118">
        <v>1193</v>
      </c>
      <c r="E209" s="126">
        <f t="shared" si="8"/>
        <v>954.40000000000009</v>
      </c>
      <c r="F209" s="119">
        <f t="shared" si="9"/>
        <v>835.09999999999991</v>
      </c>
      <c r="G209" s="193" t="s">
        <v>5395</v>
      </c>
      <c r="H209" s="83"/>
      <c r="I209" s="104"/>
      <c r="J209" s="104"/>
      <c r="K209" s="104"/>
    </row>
    <row r="210" spans="1:11" s="7" customFormat="1">
      <c r="A210" s="181">
        <v>186</v>
      </c>
      <c r="B210" s="124" t="s">
        <v>1779</v>
      </c>
      <c r="C210" s="40" t="s">
        <v>76</v>
      </c>
      <c r="D210" s="116">
        <v>957</v>
      </c>
      <c r="E210" s="125">
        <f>D210*0.8</f>
        <v>765.6</v>
      </c>
      <c r="F210" s="117">
        <f>D210*0.7</f>
        <v>669.9</v>
      </c>
      <c r="G210" s="177" t="s">
        <v>4688</v>
      </c>
      <c r="H210" s="83"/>
      <c r="I210" s="104"/>
      <c r="J210" s="104"/>
      <c r="K210" s="104"/>
    </row>
    <row r="211" spans="1:11" s="7" customFormat="1" ht="11.25" customHeight="1">
      <c r="A211" s="182">
        <v>4034</v>
      </c>
      <c r="B211" s="45" t="s">
        <v>1778</v>
      </c>
      <c r="C211" s="46" t="s">
        <v>76</v>
      </c>
      <c r="D211" s="118">
        <v>1014</v>
      </c>
      <c r="E211" s="126">
        <f t="shared" si="8"/>
        <v>811.2</v>
      </c>
      <c r="F211" s="119">
        <f t="shared" si="9"/>
        <v>709.8</v>
      </c>
      <c r="G211" s="193" t="s">
        <v>5395</v>
      </c>
      <c r="H211" s="83"/>
      <c r="I211" s="104"/>
      <c r="J211" s="104"/>
      <c r="K211" s="104"/>
    </row>
    <row r="212" spans="1:11" s="7" customFormat="1">
      <c r="A212" s="181">
        <v>187</v>
      </c>
      <c r="B212" s="124" t="s">
        <v>1781</v>
      </c>
      <c r="C212" s="40" t="s">
        <v>76</v>
      </c>
      <c r="D212" s="116">
        <v>1084</v>
      </c>
      <c r="E212" s="125">
        <f>D212*0.8</f>
        <v>867.2</v>
      </c>
      <c r="F212" s="117">
        <f>D212*0.7</f>
        <v>758.8</v>
      </c>
      <c r="G212" s="192" t="s">
        <v>5395</v>
      </c>
      <c r="H212" s="83"/>
      <c r="I212" s="104"/>
      <c r="J212" s="104"/>
      <c r="K212" s="104"/>
    </row>
    <row r="213" spans="1:11" s="7" customFormat="1">
      <c r="A213" s="182">
        <v>4035</v>
      </c>
      <c r="B213" s="45" t="s">
        <v>1780</v>
      </c>
      <c r="C213" s="46" t="s">
        <v>76</v>
      </c>
      <c r="D213" s="118">
        <v>1197</v>
      </c>
      <c r="E213" s="126">
        <f t="shared" si="8"/>
        <v>957.6</v>
      </c>
      <c r="F213" s="119">
        <f t="shared" si="9"/>
        <v>837.9</v>
      </c>
      <c r="G213" s="193" t="s">
        <v>5395</v>
      </c>
      <c r="H213" s="83"/>
      <c r="I213" s="104"/>
      <c r="J213" s="104"/>
      <c r="K213" s="104"/>
    </row>
    <row r="214" spans="1:11" s="7" customFormat="1">
      <c r="A214" s="181">
        <v>188</v>
      </c>
      <c r="B214" s="124" t="s">
        <v>1783</v>
      </c>
      <c r="C214" s="40" t="s">
        <v>76</v>
      </c>
      <c r="D214" s="116">
        <v>1158</v>
      </c>
      <c r="E214" s="125">
        <f>D214*0.8</f>
        <v>926.40000000000009</v>
      </c>
      <c r="F214" s="117">
        <f>D214*0.7</f>
        <v>810.59999999999991</v>
      </c>
      <c r="G214" s="192" t="s">
        <v>5395</v>
      </c>
      <c r="H214" s="83"/>
      <c r="I214" s="104"/>
      <c r="J214" s="104"/>
      <c r="K214" s="104"/>
    </row>
    <row r="215" spans="1:11" s="7" customFormat="1">
      <c r="A215" s="182">
        <v>4036</v>
      </c>
      <c r="B215" s="45" t="s">
        <v>1782</v>
      </c>
      <c r="C215" s="46" t="s">
        <v>76</v>
      </c>
      <c r="D215" s="118">
        <v>1271</v>
      </c>
      <c r="E215" s="126">
        <f t="shared" si="8"/>
        <v>1016.8000000000001</v>
      </c>
      <c r="F215" s="119">
        <f t="shared" si="9"/>
        <v>889.69999999999993</v>
      </c>
      <c r="G215" s="193" t="s">
        <v>5395</v>
      </c>
      <c r="H215" s="83"/>
      <c r="I215" s="104"/>
      <c r="J215" s="104"/>
      <c r="K215" s="104"/>
    </row>
    <row r="216" spans="1:11" s="7" customFormat="1">
      <c r="A216" s="181">
        <v>189</v>
      </c>
      <c r="B216" s="124" t="s">
        <v>1785</v>
      </c>
      <c r="C216" s="40" t="s">
        <v>76</v>
      </c>
      <c r="D216" s="116">
        <v>1276</v>
      </c>
      <c r="E216" s="125">
        <f>D216*0.8</f>
        <v>1020.8000000000001</v>
      </c>
      <c r="F216" s="117">
        <f>D216*0.7</f>
        <v>893.19999999999993</v>
      </c>
      <c r="G216" s="192" t="s">
        <v>5395</v>
      </c>
      <c r="H216" s="83"/>
      <c r="I216" s="104"/>
      <c r="J216" s="104"/>
      <c r="K216" s="104"/>
    </row>
    <row r="217" spans="1:11" s="7" customFormat="1">
      <c r="A217" s="182">
        <v>4037</v>
      </c>
      <c r="B217" s="45" t="s">
        <v>1784</v>
      </c>
      <c r="C217" s="46" t="s">
        <v>76</v>
      </c>
      <c r="D217" s="118">
        <v>1389</v>
      </c>
      <c r="E217" s="126">
        <f t="shared" si="8"/>
        <v>1111.2</v>
      </c>
      <c r="F217" s="119">
        <f t="shared" si="9"/>
        <v>972.3</v>
      </c>
      <c r="G217" s="193" t="s">
        <v>5395</v>
      </c>
      <c r="H217" s="83"/>
      <c r="I217" s="104"/>
      <c r="J217" s="104"/>
      <c r="K217" s="104"/>
    </row>
    <row r="218" spans="1:11" s="7" customFormat="1">
      <c r="A218" s="181">
        <v>190</v>
      </c>
      <c r="B218" s="137" t="s">
        <v>1786</v>
      </c>
      <c r="C218" s="40" t="s">
        <v>76</v>
      </c>
      <c r="D218" s="116">
        <v>1370</v>
      </c>
      <c r="E218" s="125">
        <f t="shared" si="8"/>
        <v>1096</v>
      </c>
      <c r="F218" s="117">
        <f t="shared" si="9"/>
        <v>958.99999999999989</v>
      </c>
      <c r="G218" s="192" t="s">
        <v>5395</v>
      </c>
      <c r="H218" s="83"/>
      <c r="I218" s="104"/>
      <c r="J218" s="104"/>
      <c r="K218" s="104"/>
    </row>
    <row r="219" spans="1:11" s="7" customFormat="1">
      <c r="A219" s="182">
        <v>191</v>
      </c>
      <c r="B219" s="45" t="s">
        <v>1788</v>
      </c>
      <c r="C219" s="46" t="s">
        <v>76</v>
      </c>
      <c r="D219" s="118">
        <v>1519</v>
      </c>
      <c r="E219" s="126">
        <f>D219*0.8</f>
        <v>1215.2</v>
      </c>
      <c r="F219" s="119">
        <f>D219*0.7</f>
        <v>1063.3</v>
      </c>
      <c r="G219" s="193" t="s">
        <v>5395</v>
      </c>
      <c r="H219" s="83"/>
      <c r="I219" s="104"/>
      <c r="J219" s="104"/>
      <c r="K219" s="104"/>
    </row>
    <row r="220" spans="1:11" s="7" customFormat="1">
      <c r="A220" s="181">
        <v>4038</v>
      </c>
      <c r="B220" s="124" t="s">
        <v>1787</v>
      </c>
      <c r="C220" s="40" t="s">
        <v>76</v>
      </c>
      <c r="D220" s="116">
        <v>1599</v>
      </c>
      <c r="E220" s="125">
        <f t="shared" si="8"/>
        <v>1279.2</v>
      </c>
      <c r="F220" s="117">
        <f t="shared" si="9"/>
        <v>1119.3</v>
      </c>
      <c r="G220" s="192" t="s">
        <v>5395</v>
      </c>
      <c r="H220" s="83"/>
      <c r="I220" s="104"/>
      <c r="J220" s="104"/>
      <c r="K220" s="104"/>
    </row>
    <row r="221" spans="1:11" s="7" customFormat="1">
      <c r="A221" s="182">
        <v>192</v>
      </c>
      <c r="B221" s="45" t="s">
        <v>1790</v>
      </c>
      <c r="C221" s="46" t="s">
        <v>76</v>
      </c>
      <c r="D221" s="118">
        <v>1580</v>
      </c>
      <c r="E221" s="126">
        <f>D221*0.8</f>
        <v>1264</v>
      </c>
      <c r="F221" s="119">
        <f>D221*0.7</f>
        <v>1106</v>
      </c>
      <c r="G221" s="193" t="s">
        <v>5395</v>
      </c>
      <c r="H221" s="83"/>
      <c r="I221" s="104"/>
      <c r="J221" s="104"/>
      <c r="K221" s="104"/>
    </row>
    <row r="222" spans="1:11" s="7" customFormat="1">
      <c r="A222" s="181">
        <v>4039</v>
      </c>
      <c r="B222" s="124" t="s">
        <v>1789</v>
      </c>
      <c r="C222" s="40" t="s">
        <v>76</v>
      </c>
      <c r="D222" s="116">
        <v>1660</v>
      </c>
      <c r="E222" s="125">
        <f t="shared" si="8"/>
        <v>1328</v>
      </c>
      <c r="F222" s="117">
        <f t="shared" si="9"/>
        <v>1162</v>
      </c>
      <c r="G222" s="192" t="s">
        <v>5395</v>
      </c>
      <c r="H222" s="83"/>
      <c r="I222" s="104"/>
      <c r="J222" s="104"/>
      <c r="K222" s="104"/>
    </row>
    <row r="223" spans="1:11" s="7" customFormat="1">
      <c r="A223" s="182">
        <v>193</v>
      </c>
      <c r="B223" s="45" t="s">
        <v>1792</v>
      </c>
      <c r="C223" s="46" t="s">
        <v>76</v>
      </c>
      <c r="D223" s="118">
        <v>1698</v>
      </c>
      <c r="E223" s="126">
        <f>D223*0.8</f>
        <v>1358.4</v>
      </c>
      <c r="F223" s="119">
        <f>D223*0.7</f>
        <v>1188.5999999999999</v>
      </c>
      <c r="G223" s="193" t="s">
        <v>5395</v>
      </c>
      <c r="H223" s="83"/>
      <c r="I223" s="104"/>
      <c r="J223" s="104"/>
      <c r="K223" s="104"/>
    </row>
    <row r="224" spans="1:11" s="7" customFormat="1">
      <c r="A224" s="181">
        <v>4040</v>
      </c>
      <c r="B224" s="124" t="s">
        <v>1791</v>
      </c>
      <c r="C224" s="40" t="s">
        <v>76</v>
      </c>
      <c r="D224" s="116">
        <v>1778</v>
      </c>
      <c r="E224" s="125">
        <f t="shared" si="8"/>
        <v>1422.4</v>
      </c>
      <c r="F224" s="117">
        <f t="shared" si="9"/>
        <v>1244.5999999999999</v>
      </c>
      <c r="G224" s="192" t="s">
        <v>5395</v>
      </c>
      <c r="H224" s="83"/>
      <c r="I224" s="104"/>
      <c r="J224" s="104"/>
      <c r="K224" s="104"/>
    </row>
    <row r="225" spans="1:11" s="7" customFormat="1">
      <c r="A225" s="182">
        <v>194</v>
      </c>
      <c r="B225" s="45" t="s">
        <v>1794</v>
      </c>
      <c r="C225" s="46" t="s">
        <v>76</v>
      </c>
      <c r="D225" s="118">
        <v>1868</v>
      </c>
      <c r="E225" s="126">
        <f>D225*0.8</f>
        <v>1494.4</v>
      </c>
      <c r="F225" s="119">
        <f>D225*0.7</f>
        <v>1307.5999999999999</v>
      </c>
      <c r="G225" s="193" t="s">
        <v>5395</v>
      </c>
      <c r="H225" s="83"/>
      <c r="I225" s="104"/>
      <c r="J225" s="104"/>
      <c r="K225" s="104"/>
    </row>
    <row r="226" spans="1:11" s="7" customFormat="1" ht="12.75" customHeight="1">
      <c r="A226" s="181">
        <v>4041</v>
      </c>
      <c r="B226" s="124" t="s">
        <v>1793</v>
      </c>
      <c r="C226" s="40" t="s">
        <v>76</v>
      </c>
      <c r="D226" s="116">
        <v>1972</v>
      </c>
      <c r="E226" s="125">
        <f t="shared" si="8"/>
        <v>1577.6000000000001</v>
      </c>
      <c r="F226" s="117">
        <f t="shared" si="9"/>
        <v>1380.3999999999999</v>
      </c>
      <c r="G226" s="192" t="s">
        <v>5395</v>
      </c>
      <c r="H226" s="83"/>
      <c r="I226" s="104"/>
      <c r="J226" s="104"/>
      <c r="K226" s="104"/>
    </row>
    <row r="227" spans="1:11" s="7" customFormat="1">
      <c r="A227" s="182">
        <v>195</v>
      </c>
      <c r="B227" s="45" t="s">
        <v>1796</v>
      </c>
      <c r="C227" s="46" t="s">
        <v>76</v>
      </c>
      <c r="D227" s="118">
        <v>1921</v>
      </c>
      <c r="E227" s="126">
        <f t="shared" ref="E227" si="10">D227*0.8</f>
        <v>1536.8000000000002</v>
      </c>
      <c r="F227" s="119">
        <f t="shared" ref="F227" si="11">D227*0.7</f>
        <v>1344.6999999999998</v>
      </c>
      <c r="G227" s="193" t="s">
        <v>5395</v>
      </c>
      <c r="H227" s="83"/>
      <c r="I227" s="104"/>
      <c r="J227" s="104"/>
      <c r="K227" s="104"/>
    </row>
    <row r="228" spans="1:11" s="7" customFormat="1" ht="12.75" customHeight="1">
      <c r="A228" s="181">
        <v>4042</v>
      </c>
      <c r="B228" s="124" t="s">
        <v>1795</v>
      </c>
      <c r="C228" s="40" t="s">
        <v>76</v>
      </c>
      <c r="D228" s="116">
        <v>2025</v>
      </c>
      <c r="E228" s="125">
        <f t="shared" si="8"/>
        <v>1620</v>
      </c>
      <c r="F228" s="117">
        <f t="shared" si="9"/>
        <v>1417.5</v>
      </c>
      <c r="G228" s="192" t="s">
        <v>5395</v>
      </c>
      <c r="H228" s="83"/>
      <c r="I228" s="104"/>
      <c r="J228" s="104"/>
      <c r="K228" s="104"/>
    </row>
    <row r="229" spans="1:11" ht="18">
      <c r="A229" s="246"/>
      <c r="B229" s="433" t="s">
        <v>79</v>
      </c>
      <c r="C229" s="433"/>
      <c r="D229" s="433"/>
      <c r="E229" s="433"/>
      <c r="F229" s="433"/>
      <c r="G229" s="433"/>
      <c r="H229" s="83"/>
    </row>
    <row r="230" spans="1:11" ht="12.75">
      <c r="A230" s="246"/>
      <c r="B230" s="440" t="s">
        <v>117</v>
      </c>
      <c r="C230" s="440"/>
      <c r="D230" s="440"/>
      <c r="E230" s="440"/>
      <c r="F230" s="440"/>
      <c r="G230" s="440"/>
      <c r="H230" s="83"/>
    </row>
    <row r="231" spans="1:11">
      <c r="A231" s="181">
        <v>103</v>
      </c>
      <c r="B231" s="124" t="s">
        <v>639</v>
      </c>
      <c r="C231" s="40" t="s">
        <v>73</v>
      </c>
      <c r="D231" s="116">
        <v>525</v>
      </c>
      <c r="E231" s="125">
        <f t="shared" ref="E231:E262" si="12">D231*0.8</f>
        <v>420</v>
      </c>
      <c r="F231" s="117">
        <f t="shared" ref="F231:F262" si="13">D231*0.7</f>
        <v>367.5</v>
      </c>
      <c r="G231" s="177" t="s">
        <v>4688</v>
      </c>
      <c r="H231" s="83"/>
      <c r="I231" s="104"/>
    </row>
    <row r="232" spans="1:11">
      <c r="A232" s="182">
        <v>104</v>
      </c>
      <c r="B232" s="45" t="s">
        <v>640</v>
      </c>
      <c r="C232" s="46" t="s">
        <v>73</v>
      </c>
      <c r="D232" s="118">
        <v>669</v>
      </c>
      <c r="E232" s="126">
        <f t="shared" si="12"/>
        <v>535.20000000000005</v>
      </c>
      <c r="F232" s="119">
        <f t="shared" si="13"/>
        <v>468.29999999999995</v>
      </c>
      <c r="G232" s="178" t="s">
        <v>4688</v>
      </c>
      <c r="H232" s="83"/>
      <c r="I232" s="104"/>
    </row>
    <row r="233" spans="1:11">
      <c r="A233" s="181">
        <v>105</v>
      </c>
      <c r="B233" s="124" t="s">
        <v>641</v>
      </c>
      <c r="C233" s="40" t="s">
        <v>73</v>
      </c>
      <c r="D233" s="116">
        <v>710</v>
      </c>
      <c r="E233" s="125">
        <f t="shared" si="12"/>
        <v>568</v>
      </c>
      <c r="F233" s="117">
        <f t="shared" si="13"/>
        <v>496.99999999999994</v>
      </c>
      <c r="G233" s="192" t="s">
        <v>5395</v>
      </c>
      <c r="H233" s="83"/>
      <c r="I233" s="104"/>
    </row>
    <row r="234" spans="1:11">
      <c r="A234" s="182">
        <v>106</v>
      </c>
      <c r="B234" s="45" t="s">
        <v>642</v>
      </c>
      <c r="C234" s="46" t="s">
        <v>73</v>
      </c>
      <c r="D234" s="118">
        <v>750</v>
      </c>
      <c r="E234" s="126">
        <f t="shared" si="12"/>
        <v>600</v>
      </c>
      <c r="F234" s="119">
        <f t="shared" si="13"/>
        <v>525</v>
      </c>
      <c r="G234" s="193" t="s">
        <v>5395</v>
      </c>
      <c r="H234" s="83"/>
      <c r="I234" s="104"/>
    </row>
    <row r="235" spans="1:11">
      <c r="A235" s="181">
        <v>107</v>
      </c>
      <c r="B235" s="124" t="s">
        <v>643</v>
      </c>
      <c r="C235" s="40" t="s">
        <v>73</v>
      </c>
      <c r="D235" s="116">
        <v>805</v>
      </c>
      <c r="E235" s="125">
        <f t="shared" si="12"/>
        <v>644</v>
      </c>
      <c r="F235" s="117">
        <f t="shared" si="13"/>
        <v>563.5</v>
      </c>
      <c r="G235" s="192" t="s">
        <v>5395</v>
      </c>
      <c r="H235" s="83"/>
      <c r="I235" s="104"/>
    </row>
    <row r="236" spans="1:11">
      <c r="A236" s="182">
        <v>108</v>
      </c>
      <c r="B236" s="45" t="s">
        <v>644</v>
      </c>
      <c r="C236" s="46" t="s">
        <v>73</v>
      </c>
      <c r="D236" s="118">
        <v>802</v>
      </c>
      <c r="E236" s="126">
        <f t="shared" si="12"/>
        <v>641.6</v>
      </c>
      <c r="F236" s="119">
        <f t="shared" si="13"/>
        <v>561.4</v>
      </c>
      <c r="G236" s="193" t="s">
        <v>5395</v>
      </c>
      <c r="H236" s="83"/>
      <c r="I236" s="104"/>
    </row>
    <row r="237" spans="1:11">
      <c r="A237" s="181">
        <v>109</v>
      </c>
      <c r="B237" s="124" t="s">
        <v>645</v>
      </c>
      <c r="C237" s="40" t="s">
        <v>73</v>
      </c>
      <c r="D237" s="116">
        <v>841</v>
      </c>
      <c r="E237" s="125">
        <f t="shared" si="12"/>
        <v>672.80000000000007</v>
      </c>
      <c r="F237" s="117">
        <f t="shared" si="13"/>
        <v>588.69999999999993</v>
      </c>
      <c r="G237" s="192" t="s">
        <v>5395</v>
      </c>
      <c r="H237" s="83"/>
      <c r="I237" s="104"/>
    </row>
    <row r="238" spans="1:11">
      <c r="A238" s="182">
        <v>110</v>
      </c>
      <c r="B238" s="45" t="s">
        <v>646</v>
      </c>
      <c r="C238" s="46" t="s">
        <v>73</v>
      </c>
      <c r="D238" s="118">
        <v>880</v>
      </c>
      <c r="E238" s="126">
        <f t="shared" si="12"/>
        <v>704</v>
      </c>
      <c r="F238" s="119">
        <f t="shared" si="13"/>
        <v>616</v>
      </c>
      <c r="G238" s="193" t="s">
        <v>5395</v>
      </c>
      <c r="H238" s="83"/>
      <c r="I238" s="104"/>
    </row>
    <row r="239" spans="1:11">
      <c r="A239" s="181">
        <v>111</v>
      </c>
      <c r="B239" s="124" t="s">
        <v>647</v>
      </c>
      <c r="C239" s="40" t="s">
        <v>73</v>
      </c>
      <c r="D239" s="116">
        <v>933</v>
      </c>
      <c r="E239" s="125">
        <f t="shared" si="12"/>
        <v>746.40000000000009</v>
      </c>
      <c r="F239" s="117">
        <f t="shared" si="13"/>
        <v>653.09999999999991</v>
      </c>
      <c r="G239" s="192" t="s">
        <v>5395</v>
      </c>
      <c r="H239" s="83"/>
      <c r="I239" s="104"/>
    </row>
    <row r="240" spans="1:11">
      <c r="A240" s="182">
        <v>112</v>
      </c>
      <c r="B240" s="45" t="s">
        <v>660</v>
      </c>
      <c r="C240" s="46" t="s">
        <v>73</v>
      </c>
      <c r="D240" s="118">
        <v>1070</v>
      </c>
      <c r="E240" s="126">
        <f t="shared" si="12"/>
        <v>856</v>
      </c>
      <c r="F240" s="119">
        <f t="shared" si="13"/>
        <v>749</v>
      </c>
      <c r="G240" s="193" t="s">
        <v>5395</v>
      </c>
      <c r="H240" s="83"/>
      <c r="I240" s="104"/>
    </row>
    <row r="241" spans="1:9">
      <c r="A241" s="181">
        <v>113</v>
      </c>
      <c r="B241" s="124" t="s">
        <v>648</v>
      </c>
      <c r="C241" s="40" t="s">
        <v>73</v>
      </c>
      <c r="D241" s="116">
        <v>926</v>
      </c>
      <c r="E241" s="125">
        <f t="shared" si="12"/>
        <v>740.80000000000007</v>
      </c>
      <c r="F241" s="117">
        <f t="shared" si="13"/>
        <v>648.19999999999993</v>
      </c>
      <c r="G241" s="192" t="s">
        <v>5395</v>
      </c>
      <c r="H241" s="83"/>
      <c r="I241" s="104"/>
    </row>
    <row r="242" spans="1:9">
      <c r="A242" s="182">
        <v>114</v>
      </c>
      <c r="B242" s="45" t="s">
        <v>649</v>
      </c>
      <c r="C242" s="46" t="s">
        <v>73</v>
      </c>
      <c r="D242" s="118">
        <v>964</v>
      </c>
      <c r="E242" s="126">
        <f t="shared" si="12"/>
        <v>771.2</v>
      </c>
      <c r="F242" s="119">
        <f t="shared" si="13"/>
        <v>674.8</v>
      </c>
      <c r="G242" s="193" t="s">
        <v>5395</v>
      </c>
      <c r="H242" s="83"/>
      <c r="I242" s="104"/>
    </row>
    <row r="243" spans="1:9">
      <c r="A243" s="181">
        <v>115</v>
      </c>
      <c r="B243" s="124" t="s">
        <v>650</v>
      </c>
      <c r="C243" s="40" t="s">
        <v>73</v>
      </c>
      <c r="D243" s="116">
        <v>1002</v>
      </c>
      <c r="E243" s="125">
        <f t="shared" si="12"/>
        <v>801.6</v>
      </c>
      <c r="F243" s="117">
        <f t="shared" si="13"/>
        <v>701.4</v>
      </c>
      <c r="G243" s="192" t="s">
        <v>5395</v>
      </c>
      <c r="H243" s="83"/>
      <c r="I243" s="104"/>
    </row>
    <row r="244" spans="1:9">
      <c r="A244" s="182">
        <v>116</v>
      </c>
      <c r="B244" s="45" t="s">
        <v>651</v>
      </c>
      <c r="C244" s="46" t="s">
        <v>73</v>
      </c>
      <c r="D244" s="118">
        <v>1053</v>
      </c>
      <c r="E244" s="126">
        <f t="shared" si="12"/>
        <v>842.40000000000009</v>
      </c>
      <c r="F244" s="119">
        <f t="shared" si="13"/>
        <v>737.09999999999991</v>
      </c>
      <c r="G244" s="193" t="s">
        <v>5395</v>
      </c>
      <c r="H244" s="83"/>
      <c r="I244" s="104"/>
    </row>
    <row r="245" spans="1:9">
      <c r="A245" s="181">
        <v>117</v>
      </c>
      <c r="B245" s="124" t="s">
        <v>661</v>
      </c>
      <c r="C245" s="40" t="s">
        <v>73</v>
      </c>
      <c r="D245" s="116">
        <v>1187</v>
      </c>
      <c r="E245" s="125">
        <f t="shared" si="12"/>
        <v>949.6</v>
      </c>
      <c r="F245" s="117">
        <f t="shared" si="13"/>
        <v>830.9</v>
      </c>
      <c r="G245" s="192" t="s">
        <v>5395</v>
      </c>
      <c r="H245" s="83"/>
      <c r="I245" s="104"/>
    </row>
    <row r="246" spans="1:9">
      <c r="A246" s="182">
        <v>118</v>
      </c>
      <c r="B246" s="45" t="s">
        <v>662</v>
      </c>
      <c r="C246" s="46" t="s">
        <v>73</v>
      </c>
      <c r="D246" s="118">
        <v>1319</v>
      </c>
      <c r="E246" s="126">
        <f t="shared" si="12"/>
        <v>1055.2</v>
      </c>
      <c r="F246" s="119">
        <f t="shared" si="13"/>
        <v>923.3</v>
      </c>
      <c r="G246" s="193" t="s">
        <v>5395</v>
      </c>
      <c r="H246" s="83"/>
      <c r="I246" s="104"/>
    </row>
    <row r="247" spans="1:9">
      <c r="A247" s="181">
        <v>119</v>
      </c>
      <c r="B247" s="124" t="s">
        <v>653</v>
      </c>
      <c r="C247" s="40" t="s">
        <v>73</v>
      </c>
      <c r="D247" s="116">
        <v>1176</v>
      </c>
      <c r="E247" s="125">
        <f t="shared" si="12"/>
        <v>940.80000000000007</v>
      </c>
      <c r="F247" s="117">
        <f t="shared" si="13"/>
        <v>823.19999999999993</v>
      </c>
      <c r="G247" s="192" t="s">
        <v>5395</v>
      </c>
      <c r="H247" s="83"/>
      <c r="I247" s="104"/>
    </row>
    <row r="248" spans="1:9">
      <c r="A248" s="182">
        <v>120</v>
      </c>
      <c r="B248" s="45" t="s">
        <v>652</v>
      </c>
      <c r="C248" s="46" t="s">
        <v>73</v>
      </c>
      <c r="D248" s="118">
        <v>1212</v>
      </c>
      <c r="E248" s="126">
        <f t="shared" si="12"/>
        <v>969.6</v>
      </c>
      <c r="F248" s="119">
        <f t="shared" si="13"/>
        <v>848.4</v>
      </c>
      <c r="G248" s="193" t="s">
        <v>5395</v>
      </c>
      <c r="H248" s="83"/>
      <c r="I248" s="104"/>
    </row>
    <row r="249" spans="1:9">
      <c r="A249" s="181">
        <v>121</v>
      </c>
      <c r="B249" s="124" t="s">
        <v>654</v>
      </c>
      <c r="C249" s="40" t="s">
        <v>73</v>
      </c>
      <c r="D249" s="116">
        <v>1249</v>
      </c>
      <c r="E249" s="125">
        <f t="shared" si="12"/>
        <v>999.2</v>
      </c>
      <c r="F249" s="117">
        <f t="shared" si="13"/>
        <v>874.3</v>
      </c>
      <c r="G249" s="192" t="s">
        <v>5395</v>
      </c>
      <c r="H249" s="83"/>
      <c r="I249" s="104"/>
    </row>
    <row r="250" spans="1:9">
      <c r="A250" s="182">
        <v>122</v>
      </c>
      <c r="B250" s="45" t="s">
        <v>655</v>
      </c>
      <c r="C250" s="46" t="s">
        <v>73</v>
      </c>
      <c r="D250" s="118">
        <v>1297</v>
      </c>
      <c r="E250" s="126">
        <f t="shared" si="12"/>
        <v>1037.6000000000001</v>
      </c>
      <c r="F250" s="119">
        <f t="shared" si="13"/>
        <v>907.9</v>
      </c>
      <c r="G250" s="193" t="s">
        <v>5395</v>
      </c>
      <c r="H250" s="83"/>
      <c r="I250" s="104"/>
    </row>
    <row r="251" spans="1:9">
      <c r="A251" s="181">
        <v>123</v>
      </c>
      <c r="B251" s="124" t="s">
        <v>663</v>
      </c>
      <c r="C251" s="40" t="s">
        <v>73</v>
      </c>
      <c r="D251" s="116">
        <v>1426</v>
      </c>
      <c r="E251" s="125">
        <f t="shared" si="12"/>
        <v>1140.8</v>
      </c>
      <c r="F251" s="117">
        <f t="shared" si="13"/>
        <v>998.19999999999993</v>
      </c>
      <c r="G251" s="192" t="s">
        <v>5395</v>
      </c>
      <c r="H251" s="83"/>
      <c r="I251" s="104"/>
    </row>
    <row r="252" spans="1:9">
      <c r="A252" s="182">
        <v>124</v>
      </c>
      <c r="B252" s="45" t="s">
        <v>664</v>
      </c>
      <c r="C252" s="46" t="s">
        <v>73</v>
      </c>
      <c r="D252" s="118">
        <v>1553</v>
      </c>
      <c r="E252" s="126">
        <f t="shared" si="12"/>
        <v>1242.4000000000001</v>
      </c>
      <c r="F252" s="119">
        <f t="shared" si="13"/>
        <v>1087.0999999999999</v>
      </c>
      <c r="G252" s="193" t="s">
        <v>5395</v>
      </c>
      <c r="H252" s="83"/>
      <c r="I252" s="104"/>
    </row>
    <row r="253" spans="1:9">
      <c r="A253" s="181">
        <v>125</v>
      </c>
      <c r="B253" s="124" t="s">
        <v>656</v>
      </c>
      <c r="C253" s="40" t="s">
        <v>73</v>
      </c>
      <c r="D253" s="116">
        <v>1860</v>
      </c>
      <c r="E253" s="125">
        <f t="shared" si="12"/>
        <v>1488</v>
      </c>
      <c r="F253" s="117">
        <f t="shared" si="13"/>
        <v>1302</v>
      </c>
      <c r="G253" s="192" t="s">
        <v>5395</v>
      </c>
      <c r="H253" s="83"/>
      <c r="I253" s="104"/>
    </row>
    <row r="254" spans="1:9">
      <c r="A254" s="182">
        <v>126</v>
      </c>
      <c r="B254" s="45" t="s">
        <v>657</v>
      </c>
      <c r="C254" s="46" t="s">
        <v>73</v>
      </c>
      <c r="D254" s="118">
        <v>1906</v>
      </c>
      <c r="E254" s="126">
        <f t="shared" si="12"/>
        <v>1524.8000000000002</v>
      </c>
      <c r="F254" s="119">
        <f t="shared" si="13"/>
        <v>1334.1999999999998</v>
      </c>
      <c r="G254" s="193" t="s">
        <v>5395</v>
      </c>
      <c r="H254" s="83"/>
      <c r="I254" s="104"/>
    </row>
    <row r="255" spans="1:9">
      <c r="A255" s="181">
        <v>127</v>
      </c>
      <c r="B255" s="124" t="s">
        <v>658</v>
      </c>
      <c r="C255" s="40" t="s">
        <v>73</v>
      </c>
      <c r="D255" s="116">
        <v>1952</v>
      </c>
      <c r="E255" s="125">
        <f t="shared" si="12"/>
        <v>1561.6000000000001</v>
      </c>
      <c r="F255" s="117">
        <f t="shared" si="13"/>
        <v>1366.3999999999999</v>
      </c>
      <c r="G255" s="192" t="s">
        <v>5395</v>
      </c>
      <c r="H255" s="83"/>
      <c r="I255" s="104"/>
    </row>
    <row r="256" spans="1:9">
      <c r="A256" s="182">
        <v>128</v>
      </c>
      <c r="B256" s="45" t="s">
        <v>659</v>
      </c>
      <c r="C256" s="46" t="s">
        <v>73</v>
      </c>
      <c r="D256" s="118">
        <v>2015</v>
      </c>
      <c r="E256" s="126">
        <f t="shared" si="12"/>
        <v>1612</v>
      </c>
      <c r="F256" s="119">
        <f t="shared" si="13"/>
        <v>1410.5</v>
      </c>
      <c r="G256" s="193" t="s">
        <v>5395</v>
      </c>
      <c r="H256" s="83"/>
      <c r="I256" s="104"/>
    </row>
    <row r="257" spans="1:9">
      <c r="A257" s="181">
        <v>129</v>
      </c>
      <c r="B257" s="124" t="s">
        <v>665</v>
      </c>
      <c r="C257" s="40" t="s">
        <v>73</v>
      </c>
      <c r="D257" s="116">
        <v>2182</v>
      </c>
      <c r="E257" s="125">
        <f t="shared" si="12"/>
        <v>1745.6000000000001</v>
      </c>
      <c r="F257" s="117">
        <f t="shared" si="13"/>
        <v>1527.3999999999999</v>
      </c>
      <c r="G257" s="192" t="s">
        <v>5395</v>
      </c>
      <c r="H257" s="83"/>
      <c r="I257" s="104"/>
    </row>
    <row r="258" spans="1:9">
      <c r="A258" s="182">
        <v>130</v>
      </c>
      <c r="B258" s="45" t="s">
        <v>666</v>
      </c>
      <c r="C258" s="46" t="s">
        <v>73</v>
      </c>
      <c r="D258" s="118">
        <v>2347</v>
      </c>
      <c r="E258" s="126">
        <f t="shared" si="12"/>
        <v>1877.6000000000001</v>
      </c>
      <c r="F258" s="119">
        <f t="shared" si="13"/>
        <v>1642.8999999999999</v>
      </c>
      <c r="G258" s="193" t="s">
        <v>5395</v>
      </c>
      <c r="H258" s="83"/>
      <c r="I258" s="104"/>
    </row>
    <row r="259" spans="1:9">
      <c r="A259" s="181">
        <v>131</v>
      </c>
      <c r="B259" s="124" t="s">
        <v>667</v>
      </c>
      <c r="C259" s="40" t="s">
        <v>73</v>
      </c>
      <c r="D259" s="116">
        <v>2423</v>
      </c>
      <c r="E259" s="125">
        <f t="shared" si="12"/>
        <v>1938.4</v>
      </c>
      <c r="F259" s="117">
        <f t="shared" si="13"/>
        <v>1696.1</v>
      </c>
      <c r="G259" s="192" t="s">
        <v>5395</v>
      </c>
      <c r="H259" s="83"/>
      <c r="I259" s="104"/>
    </row>
    <row r="260" spans="1:9">
      <c r="A260" s="182">
        <v>132</v>
      </c>
      <c r="B260" s="45" t="s">
        <v>668</v>
      </c>
      <c r="C260" s="46" t="s">
        <v>73</v>
      </c>
      <c r="D260" s="118">
        <v>2475</v>
      </c>
      <c r="E260" s="126">
        <f t="shared" si="12"/>
        <v>1980</v>
      </c>
      <c r="F260" s="119">
        <f t="shared" si="13"/>
        <v>1732.5</v>
      </c>
      <c r="G260" s="193" t="s">
        <v>5395</v>
      </c>
      <c r="H260" s="83"/>
      <c r="I260" s="104"/>
    </row>
    <row r="261" spans="1:9">
      <c r="A261" s="181">
        <v>133</v>
      </c>
      <c r="B261" s="124" t="s">
        <v>669</v>
      </c>
      <c r="C261" s="40" t="s">
        <v>73</v>
      </c>
      <c r="D261" s="116">
        <v>2530</v>
      </c>
      <c r="E261" s="125">
        <f t="shared" si="12"/>
        <v>2024</v>
      </c>
      <c r="F261" s="117">
        <f t="shared" si="13"/>
        <v>1771</v>
      </c>
      <c r="G261" s="192" t="s">
        <v>5395</v>
      </c>
      <c r="H261" s="83"/>
      <c r="I261" s="104"/>
    </row>
    <row r="262" spans="1:9">
      <c r="A262" s="182">
        <v>134</v>
      </c>
      <c r="B262" s="45" t="s">
        <v>670</v>
      </c>
      <c r="C262" s="46" t="s">
        <v>73</v>
      </c>
      <c r="D262" s="118">
        <v>2603</v>
      </c>
      <c r="E262" s="126">
        <f t="shared" si="12"/>
        <v>2082.4</v>
      </c>
      <c r="F262" s="119">
        <f t="shared" si="13"/>
        <v>1822.1</v>
      </c>
      <c r="G262" s="193" t="s">
        <v>5395</v>
      </c>
      <c r="H262" s="83"/>
      <c r="I262" s="104"/>
    </row>
    <row r="263" spans="1:9">
      <c r="A263" s="181">
        <v>2932</v>
      </c>
      <c r="B263" s="124" t="s">
        <v>671</v>
      </c>
      <c r="C263" s="40" t="s">
        <v>73</v>
      </c>
      <c r="D263" s="116">
        <v>2843</v>
      </c>
      <c r="E263" s="125">
        <f t="shared" ref="E263:E266" si="14">D263*0.8</f>
        <v>2274.4</v>
      </c>
      <c r="F263" s="117">
        <f t="shared" ref="F263:F266" si="15">D263*0.7</f>
        <v>1990.1</v>
      </c>
      <c r="G263" s="192" t="s">
        <v>5395</v>
      </c>
      <c r="H263" s="83"/>
      <c r="I263" s="104"/>
    </row>
    <row r="264" spans="1:9">
      <c r="A264" s="182">
        <v>2933</v>
      </c>
      <c r="B264" s="45" t="s">
        <v>672</v>
      </c>
      <c r="C264" s="46" t="s">
        <v>73</v>
      </c>
      <c r="D264" s="118">
        <v>2900</v>
      </c>
      <c r="E264" s="126">
        <f t="shared" si="14"/>
        <v>2320</v>
      </c>
      <c r="F264" s="119">
        <f t="shared" si="15"/>
        <v>2029.9999999999998</v>
      </c>
      <c r="G264" s="193" t="s">
        <v>5395</v>
      </c>
      <c r="H264" s="83"/>
      <c r="I264" s="104"/>
    </row>
    <row r="265" spans="1:9">
      <c r="A265" s="181">
        <v>2934</v>
      </c>
      <c r="B265" s="124" t="s">
        <v>673</v>
      </c>
      <c r="C265" s="40" t="s">
        <v>73</v>
      </c>
      <c r="D265" s="116">
        <v>2959</v>
      </c>
      <c r="E265" s="125">
        <f t="shared" si="14"/>
        <v>2367.2000000000003</v>
      </c>
      <c r="F265" s="117">
        <f t="shared" si="15"/>
        <v>2071.2999999999997</v>
      </c>
      <c r="G265" s="192" t="s">
        <v>5395</v>
      </c>
      <c r="H265" s="83"/>
      <c r="I265" s="104"/>
    </row>
    <row r="266" spans="1:9">
      <c r="A266" s="182">
        <v>2935</v>
      </c>
      <c r="B266" s="45" t="s">
        <v>674</v>
      </c>
      <c r="C266" s="46" t="s">
        <v>73</v>
      </c>
      <c r="D266" s="118">
        <v>3039</v>
      </c>
      <c r="E266" s="126">
        <f t="shared" si="14"/>
        <v>2431.2000000000003</v>
      </c>
      <c r="F266" s="119">
        <f t="shared" si="15"/>
        <v>2127.2999999999997</v>
      </c>
      <c r="G266" s="193" t="s">
        <v>5395</v>
      </c>
      <c r="H266" s="83"/>
      <c r="I266" s="104"/>
    </row>
    <row r="267" spans="1:9" ht="12.75">
      <c r="A267" s="246"/>
      <c r="B267" s="422" t="s">
        <v>78</v>
      </c>
      <c r="C267" s="423"/>
      <c r="D267" s="423"/>
      <c r="E267" s="423"/>
      <c r="F267" s="423"/>
      <c r="G267" s="424"/>
      <c r="H267" s="83"/>
    </row>
    <row r="268" spans="1:9">
      <c r="A268" s="181">
        <v>196</v>
      </c>
      <c r="B268" s="124" t="s">
        <v>675</v>
      </c>
      <c r="C268" s="40" t="s">
        <v>73</v>
      </c>
      <c r="D268" s="116">
        <v>533</v>
      </c>
      <c r="E268" s="125">
        <f t="shared" ref="E268:E291" si="16">D268*0.8</f>
        <v>426.40000000000003</v>
      </c>
      <c r="F268" s="117">
        <f t="shared" ref="F268:F291" si="17">D268*0.7</f>
        <v>373.09999999999997</v>
      </c>
      <c r="G268" s="177" t="s">
        <v>4688</v>
      </c>
      <c r="H268" s="83"/>
      <c r="I268" s="104"/>
    </row>
    <row r="269" spans="1:9">
      <c r="A269" s="182">
        <v>1503</v>
      </c>
      <c r="B269" s="45" t="s">
        <v>676</v>
      </c>
      <c r="C269" s="46" t="s">
        <v>73</v>
      </c>
      <c r="D269" s="118">
        <v>677</v>
      </c>
      <c r="E269" s="126">
        <f t="shared" si="16"/>
        <v>541.6</v>
      </c>
      <c r="F269" s="119">
        <f t="shared" si="17"/>
        <v>473.9</v>
      </c>
      <c r="G269" s="178" t="s">
        <v>4688</v>
      </c>
      <c r="H269" s="83"/>
      <c r="I269" s="104"/>
    </row>
    <row r="270" spans="1:9">
      <c r="A270" s="181">
        <v>1504</v>
      </c>
      <c r="B270" s="124" t="s">
        <v>677</v>
      </c>
      <c r="C270" s="40" t="s">
        <v>73</v>
      </c>
      <c r="D270" s="116">
        <v>717</v>
      </c>
      <c r="E270" s="125">
        <f t="shared" si="16"/>
        <v>573.6</v>
      </c>
      <c r="F270" s="117">
        <f t="shared" si="17"/>
        <v>501.9</v>
      </c>
      <c r="G270" s="192" t="s">
        <v>5395</v>
      </c>
      <c r="H270" s="83"/>
      <c r="I270" s="104"/>
    </row>
    <row r="271" spans="1:9">
      <c r="A271" s="182">
        <v>1505</v>
      </c>
      <c r="B271" s="45" t="s">
        <v>678</v>
      </c>
      <c r="C271" s="46" t="s">
        <v>73</v>
      </c>
      <c r="D271" s="118">
        <v>758</v>
      </c>
      <c r="E271" s="126">
        <f t="shared" si="16"/>
        <v>606.4</v>
      </c>
      <c r="F271" s="119">
        <f t="shared" si="17"/>
        <v>530.6</v>
      </c>
      <c r="G271" s="193" t="s">
        <v>5395</v>
      </c>
      <c r="H271" s="83"/>
      <c r="I271" s="104"/>
    </row>
    <row r="272" spans="1:9">
      <c r="A272" s="181">
        <v>1506</v>
      </c>
      <c r="B272" s="124" t="s">
        <v>679</v>
      </c>
      <c r="C272" s="40" t="s">
        <v>73</v>
      </c>
      <c r="D272" s="116">
        <v>812</v>
      </c>
      <c r="E272" s="125">
        <f t="shared" si="16"/>
        <v>649.6</v>
      </c>
      <c r="F272" s="117">
        <f t="shared" si="17"/>
        <v>568.4</v>
      </c>
      <c r="G272" s="192" t="s">
        <v>5395</v>
      </c>
      <c r="H272" s="83"/>
      <c r="I272" s="104"/>
    </row>
    <row r="273" spans="1:9">
      <c r="A273" s="182">
        <v>1507</v>
      </c>
      <c r="B273" s="45" t="s">
        <v>680</v>
      </c>
      <c r="C273" s="46" t="s">
        <v>73</v>
      </c>
      <c r="D273" s="118">
        <v>810</v>
      </c>
      <c r="E273" s="126">
        <f t="shared" si="16"/>
        <v>648</v>
      </c>
      <c r="F273" s="119">
        <f t="shared" si="17"/>
        <v>567</v>
      </c>
      <c r="G273" s="193" t="s">
        <v>5395</v>
      </c>
      <c r="H273" s="83"/>
      <c r="I273" s="104"/>
    </row>
    <row r="274" spans="1:9">
      <c r="A274" s="181">
        <v>1508</v>
      </c>
      <c r="B274" s="124" t="s">
        <v>681</v>
      </c>
      <c r="C274" s="40" t="s">
        <v>73</v>
      </c>
      <c r="D274" s="116">
        <v>849</v>
      </c>
      <c r="E274" s="125">
        <f t="shared" si="16"/>
        <v>679.2</v>
      </c>
      <c r="F274" s="117">
        <f t="shared" si="17"/>
        <v>594.29999999999995</v>
      </c>
      <c r="G274" s="192" t="s">
        <v>5395</v>
      </c>
      <c r="H274" s="83"/>
      <c r="I274" s="104"/>
    </row>
    <row r="275" spans="1:9">
      <c r="A275" s="182">
        <v>1509</v>
      </c>
      <c r="B275" s="45" t="s">
        <v>682</v>
      </c>
      <c r="C275" s="46" t="s">
        <v>73</v>
      </c>
      <c r="D275" s="118">
        <v>889</v>
      </c>
      <c r="E275" s="126">
        <f t="shared" si="16"/>
        <v>711.2</v>
      </c>
      <c r="F275" s="119">
        <f t="shared" si="17"/>
        <v>622.29999999999995</v>
      </c>
      <c r="G275" s="193" t="s">
        <v>5395</v>
      </c>
      <c r="H275" s="83"/>
      <c r="I275" s="104"/>
    </row>
    <row r="276" spans="1:9">
      <c r="A276" s="181">
        <v>1510</v>
      </c>
      <c r="B276" s="124" t="s">
        <v>683</v>
      </c>
      <c r="C276" s="40" t="s">
        <v>73</v>
      </c>
      <c r="D276" s="116">
        <v>941</v>
      </c>
      <c r="E276" s="125">
        <f t="shared" si="16"/>
        <v>752.80000000000007</v>
      </c>
      <c r="F276" s="117">
        <f t="shared" si="17"/>
        <v>658.69999999999993</v>
      </c>
      <c r="G276" s="192" t="s">
        <v>5395</v>
      </c>
      <c r="H276" s="83"/>
      <c r="I276" s="104"/>
    </row>
    <row r="277" spans="1:9">
      <c r="A277" s="182">
        <v>1511</v>
      </c>
      <c r="B277" s="45" t="s">
        <v>696</v>
      </c>
      <c r="C277" s="46" t="s">
        <v>73</v>
      </c>
      <c r="D277" s="118">
        <v>1078</v>
      </c>
      <c r="E277" s="126">
        <f t="shared" si="16"/>
        <v>862.40000000000009</v>
      </c>
      <c r="F277" s="119">
        <f t="shared" si="17"/>
        <v>754.59999999999991</v>
      </c>
      <c r="G277" s="193" t="s">
        <v>5395</v>
      </c>
      <c r="H277" s="83"/>
      <c r="I277" s="104"/>
    </row>
    <row r="278" spans="1:9">
      <c r="A278" s="181">
        <v>1512</v>
      </c>
      <c r="B278" s="124" t="s">
        <v>684</v>
      </c>
      <c r="C278" s="40" t="s">
        <v>73</v>
      </c>
      <c r="D278" s="116">
        <v>933</v>
      </c>
      <c r="E278" s="125">
        <f t="shared" si="16"/>
        <v>746.40000000000009</v>
      </c>
      <c r="F278" s="117">
        <f t="shared" si="17"/>
        <v>653.09999999999991</v>
      </c>
      <c r="G278" s="192" t="s">
        <v>5395</v>
      </c>
      <c r="H278" s="83"/>
      <c r="I278" s="104"/>
    </row>
    <row r="279" spans="1:9">
      <c r="A279" s="182">
        <v>1513</v>
      </c>
      <c r="B279" s="45" t="s">
        <v>685</v>
      </c>
      <c r="C279" s="46" t="s">
        <v>73</v>
      </c>
      <c r="D279" s="118">
        <v>971</v>
      </c>
      <c r="E279" s="126">
        <f t="shared" si="16"/>
        <v>776.80000000000007</v>
      </c>
      <c r="F279" s="119">
        <f t="shared" si="17"/>
        <v>679.69999999999993</v>
      </c>
      <c r="G279" s="193" t="s">
        <v>5395</v>
      </c>
      <c r="H279" s="83"/>
      <c r="I279" s="104"/>
    </row>
    <row r="280" spans="1:9">
      <c r="A280" s="181">
        <v>1514</v>
      </c>
      <c r="B280" s="124" t="s">
        <v>686</v>
      </c>
      <c r="C280" s="40" t="s">
        <v>73</v>
      </c>
      <c r="D280" s="116">
        <v>1010</v>
      </c>
      <c r="E280" s="125">
        <f t="shared" si="16"/>
        <v>808</v>
      </c>
      <c r="F280" s="117">
        <f t="shared" si="17"/>
        <v>707</v>
      </c>
      <c r="G280" s="192" t="s">
        <v>5395</v>
      </c>
      <c r="H280" s="83"/>
      <c r="I280" s="104"/>
    </row>
    <row r="281" spans="1:9">
      <c r="A281" s="182">
        <v>1515</v>
      </c>
      <c r="B281" s="45" t="s">
        <v>687</v>
      </c>
      <c r="C281" s="46" t="s">
        <v>73</v>
      </c>
      <c r="D281" s="118">
        <v>1061</v>
      </c>
      <c r="E281" s="126">
        <f t="shared" si="16"/>
        <v>848.80000000000007</v>
      </c>
      <c r="F281" s="119">
        <f t="shared" si="17"/>
        <v>742.69999999999993</v>
      </c>
      <c r="G281" s="193" t="s">
        <v>5395</v>
      </c>
      <c r="H281" s="83"/>
      <c r="I281" s="104"/>
    </row>
    <row r="282" spans="1:9">
      <c r="A282" s="181">
        <v>1516</v>
      </c>
      <c r="B282" s="124" t="s">
        <v>697</v>
      </c>
      <c r="C282" s="40" t="s">
        <v>73</v>
      </c>
      <c r="D282" s="116">
        <v>1194</v>
      </c>
      <c r="E282" s="125">
        <f t="shared" si="16"/>
        <v>955.2</v>
      </c>
      <c r="F282" s="117">
        <f t="shared" si="17"/>
        <v>835.8</v>
      </c>
      <c r="G282" s="192" t="s">
        <v>5395</v>
      </c>
      <c r="H282" s="83"/>
      <c r="I282" s="104"/>
    </row>
    <row r="283" spans="1:9">
      <c r="A283" s="182">
        <v>1517</v>
      </c>
      <c r="B283" s="45" t="s">
        <v>698</v>
      </c>
      <c r="C283" s="46" t="s">
        <v>73</v>
      </c>
      <c r="D283" s="118">
        <v>1327</v>
      </c>
      <c r="E283" s="126">
        <f t="shared" si="16"/>
        <v>1061.6000000000001</v>
      </c>
      <c r="F283" s="119">
        <f t="shared" si="17"/>
        <v>928.9</v>
      </c>
      <c r="G283" s="193" t="s">
        <v>5395</v>
      </c>
      <c r="H283" s="83"/>
      <c r="I283" s="104"/>
    </row>
    <row r="284" spans="1:9">
      <c r="A284" s="181">
        <v>1518</v>
      </c>
      <c r="B284" s="124" t="s">
        <v>688</v>
      </c>
      <c r="C284" s="40" t="s">
        <v>73</v>
      </c>
      <c r="D284" s="116">
        <v>1184</v>
      </c>
      <c r="E284" s="125">
        <f t="shared" si="16"/>
        <v>947.2</v>
      </c>
      <c r="F284" s="117">
        <f t="shared" si="17"/>
        <v>828.8</v>
      </c>
      <c r="G284" s="192" t="s">
        <v>5395</v>
      </c>
      <c r="H284" s="83"/>
      <c r="I284" s="104"/>
    </row>
    <row r="285" spans="1:9">
      <c r="A285" s="182">
        <v>1519</v>
      </c>
      <c r="B285" s="45" t="s">
        <v>689</v>
      </c>
      <c r="C285" s="46" t="s">
        <v>73</v>
      </c>
      <c r="D285" s="118">
        <v>1220</v>
      </c>
      <c r="E285" s="126">
        <f t="shared" si="16"/>
        <v>976</v>
      </c>
      <c r="F285" s="119">
        <f t="shared" si="17"/>
        <v>854</v>
      </c>
      <c r="G285" s="193" t="s">
        <v>5395</v>
      </c>
      <c r="H285" s="83"/>
      <c r="I285" s="104"/>
    </row>
    <row r="286" spans="1:9">
      <c r="A286" s="181">
        <v>1520</v>
      </c>
      <c r="B286" s="124" t="s">
        <v>690</v>
      </c>
      <c r="C286" s="40" t="s">
        <v>73</v>
      </c>
      <c r="D286" s="116">
        <v>1255</v>
      </c>
      <c r="E286" s="125">
        <f t="shared" si="16"/>
        <v>1004</v>
      </c>
      <c r="F286" s="117">
        <f t="shared" si="17"/>
        <v>878.5</v>
      </c>
      <c r="G286" s="192" t="s">
        <v>5395</v>
      </c>
      <c r="H286" s="83"/>
      <c r="I286" s="104"/>
    </row>
    <row r="287" spans="1:9">
      <c r="A287" s="182">
        <v>1521</v>
      </c>
      <c r="B287" s="45" t="s">
        <v>691</v>
      </c>
      <c r="C287" s="46" t="s">
        <v>73</v>
      </c>
      <c r="D287" s="118">
        <v>1304</v>
      </c>
      <c r="E287" s="126">
        <f t="shared" si="16"/>
        <v>1043.2</v>
      </c>
      <c r="F287" s="119">
        <f t="shared" si="17"/>
        <v>912.8</v>
      </c>
      <c r="G287" s="193" t="s">
        <v>5395</v>
      </c>
      <c r="H287" s="83"/>
      <c r="I287" s="104"/>
    </row>
    <row r="288" spans="1:9">
      <c r="A288" s="181">
        <v>1522</v>
      </c>
      <c r="B288" s="124" t="s">
        <v>699</v>
      </c>
      <c r="C288" s="40" t="s">
        <v>73</v>
      </c>
      <c r="D288" s="116">
        <v>1433</v>
      </c>
      <c r="E288" s="125">
        <f t="shared" si="16"/>
        <v>1146.4000000000001</v>
      </c>
      <c r="F288" s="117">
        <f t="shared" si="17"/>
        <v>1003.0999999999999</v>
      </c>
      <c r="G288" s="192" t="s">
        <v>5395</v>
      </c>
      <c r="H288" s="83"/>
      <c r="I288" s="104"/>
    </row>
    <row r="289" spans="1:9">
      <c r="A289" s="182">
        <v>1523</v>
      </c>
      <c r="B289" s="45" t="s">
        <v>700</v>
      </c>
      <c r="C289" s="46" t="s">
        <v>73</v>
      </c>
      <c r="D289" s="118">
        <v>1561</v>
      </c>
      <c r="E289" s="126">
        <f t="shared" si="16"/>
        <v>1248.8000000000002</v>
      </c>
      <c r="F289" s="119">
        <f t="shared" si="17"/>
        <v>1092.6999999999998</v>
      </c>
      <c r="G289" s="193" t="s">
        <v>5395</v>
      </c>
      <c r="H289" s="83"/>
      <c r="I289" s="104"/>
    </row>
    <row r="290" spans="1:9">
      <c r="A290" s="181">
        <v>1524</v>
      </c>
      <c r="B290" s="124" t="s">
        <v>692</v>
      </c>
      <c r="C290" s="40" t="s">
        <v>73</v>
      </c>
      <c r="D290" s="116">
        <v>1870</v>
      </c>
      <c r="E290" s="125">
        <f t="shared" si="16"/>
        <v>1496</v>
      </c>
      <c r="F290" s="117">
        <f t="shared" si="17"/>
        <v>1309</v>
      </c>
      <c r="G290" s="192" t="s">
        <v>5395</v>
      </c>
      <c r="H290" s="83"/>
      <c r="I290" s="104"/>
    </row>
    <row r="291" spans="1:9">
      <c r="A291" s="182">
        <v>1525</v>
      </c>
      <c r="B291" s="45" t="s">
        <v>693</v>
      </c>
      <c r="C291" s="46" t="s">
        <v>73</v>
      </c>
      <c r="D291" s="118">
        <v>1915</v>
      </c>
      <c r="E291" s="126">
        <f t="shared" si="16"/>
        <v>1532</v>
      </c>
      <c r="F291" s="119">
        <f t="shared" si="17"/>
        <v>1340.5</v>
      </c>
      <c r="G291" s="193" t="s">
        <v>5395</v>
      </c>
      <c r="H291" s="83"/>
      <c r="I291" s="104"/>
    </row>
    <row r="292" spans="1:9">
      <c r="A292" s="181">
        <v>1526</v>
      </c>
      <c r="B292" s="124" t="s">
        <v>694</v>
      </c>
      <c r="C292" s="40" t="s">
        <v>73</v>
      </c>
      <c r="D292" s="116">
        <v>1962</v>
      </c>
      <c r="E292" s="125">
        <f t="shared" ref="E292:E303" si="18">D292*0.8</f>
        <v>1569.6000000000001</v>
      </c>
      <c r="F292" s="117">
        <f t="shared" ref="F292:F303" si="19">D292*0.7</f>
        <v>1373.3999999999999</v>
      </c>
      <c r="G292" s="192" t="s">
        <v>5395</v>
      </c>
      <c r="H292" s="83"/>
      <c r="I292" s="104"/>
    </row>
    <row r="293" spans="1:9">
      <c r="A293" s="182">
        <v>1527</v>
      </c>
      <c r="B293" s="45" t="s">
        <v>695</v>
      </c>
      <c r="C293" s="46" t="s">
        <v>73</v>
      </c>
      <c r="D293" s="118">
        <v>2025</v>
      </c>
      <c r="E293" s="126">
        <f t="shared" si="18"/>
        <v>1620</v>
      </c>
      <c r="F293" s="119">
        <f t="shared" si="19"/>
        <v>1417.5</v>
      </c>
      <c r="G293" s="193" t="s">
        <v>5395</v>
      </c>
      <c r="H293" s="83"/>
      <c r="I293" s="104"/>
    </row>
    <row r="294" spans="1:9">
      <c r="A294" s="181">
        <v>1528</v>
      </c>
      <c r="B294" s="124" t="s">
        <v>701</v>
      </c>
      <c r="C294" s="40" t="s">
        <v>73</v>
      </c>
      <c r="D294" s="116">
        <v>2191</v>
      </c>
      <c r="E294" s="125">
        <f t="shared" si="18"/>
        <v>1752.8000000000002</v>
      </c>
      <c r="F294" s="117">
        <f t="shared" si="19"/>
        <v>1533.6999999999998</v>
      </c>
      <c r="G294" s="192" t="s">
        <v>5395</v>
      </c>
      <c r="H294" s="83"/>
      <c r="I294" s="104"/>
    </row>
    <row r="295" spans="1:9">
      <c r="A295" s="182">
        <v>1529</v>
      </c>
      <c r="B295" s="45" t="s">
        <v>702</v>
      </c>
      <c r="C295" s="46" t="s">
        <v>73</v>
      </c>
      <c r="D295" s="118">
        <v>2356</v>
      </c>
      <c r="E295" s="126">
        <f t="shared" si="18"/>
        <v>1884.8000000000002</v>
      </c>
      <c r="F295" s="119">
        <f t="shared" si="19"/>
        <v>1649.1999999999998</v>
      </c>
      <c r="G295" s="193" t="s">
        <v>5395</v>
      </c>
      <c r="H295" s="83"/>
      <c r="I295" s="104"/>
    </row>
    <row r="296" spans="1:9">
      <c r="A296" s="181">
        <v>1530</v>
      </c>
      <c r="B296" s="124" t="s">
        <v>703</v>
      </c>
      <c r="C296" s="40" t="s">
        <v>73</v>
      </c>
      <c r="D296" s="116">
        <v>2434</v>
      </c>
      <c r="E296" s="125">
        <f t="shared" si="18"/>
        <v>1947.2</v>
      </c>
      <c r="F296" s="117">
        <f t="shared" si="19"/>
        <v>1703.8</v>
      </c>
      <c r="G296" s="192" t="s">
        <v>5395</v>
      </c>
      <c r="H296" s="83"/>
      <c r="I296" s="104"/>
    </row>
    <row r="297" spans="1:9">
      <c r="A297" s="182">
        <v>1531</v>
      </c>
      <c r="B297" s="45" t="s">
        <v>704</v>
      </c>
      <c r="C297" s="46" t="s">
        <v>73</v>
      </c>
      <c r="D297" s="118">
        <v>2486</v>
      </c>
      <c r="E297" s="126">
        <f t="shared" si="18"/>
        <v>1988.8000000000002</v>
      </c>
      <c r="F297" s="119">
        <f t="shared" si="19"/>
        <v>1740.1999999999998</v>
      </c>
      <c r="G297" s="193" t="s">
        <v>5395</v>
      </c>
      <c r="H297" s="83"/>
      <c r="I297" s="104"/>
    </row>
    <row r="298" spans="1:9">
      <c r="A298" s="181">
        <v>1532</v>
      </c>
      <c r="B298" s="124" t="s">
        <v>705</v>
      </c>
      <c r="C298" s="40" t="s">
        <v>73</v>
      </c>
      <c r="D298" s="116">
        <v>2541</v>
      </c>
      <c r="E298" s="125">
        <f t="shared" si="18"/>
        <v>2032.8000000000002</v>
      </c>
      <c r="F298" s="117">
        <f t="shared" si="19"/>
        <v>1778.6999999999998</v>
      </c>
      <c r="G298" s="192" t="s">
        <v>5395</v>
      </c>
      <c r="H298" s="83"/>
      <c r="I298" s="104"/>
    </row>
    <row r="299" spans="1:9">
      <c r="A299" s="182">
        <v>1533</v>
      </c>
      <c r="B299" s="45" t="s">
        <v>706</v>
      </c>
      <c r="C299" s="46" t="s">
        <v>73</v>
      </c>
      <c r="D299" s="118">
        <v>2615</v>
      </c>
      <c r="E299" s="126">
        <f t="shared" si="18"/>
        <v>2092</v>
      </c>
      <c r="F299" s="119">
        <f t="shared" si="19"/>
        <v>1830.4999999999998</v>
      </c>
      <c r="G299" s="193" t="s">
        <v>5395</v>
      </c>
      <c r="H299" s="83"/>
      <c r="I299" s="104"/>
    </row>
    <row r="300" spans="1:9">
      <c r="A300" s="181">
        <v>2936</v>
      </c>
      <c r="B300" s="124" t="s">
        <v>707</v>
      </c>
      <c r="C300" s="40" t="s">
        <v>73</v>
      </c>
      <c r="D300" s="116">
        <v>2855</v>
      </c>
      <c r="E300" s="125">
        <f t="shared" si="18"/>
        <v>2284</v>
      </c>
      <c r="F300" s="117">
        <f t="shared" si="19"/>
        <v>1998.4999999999998</v>
      </c>
      <c r="G300" s="192" t="s">
        <v>5395</v>
      </c>
      <c r="H300" s="83"/>
      <c r="I300" s="104"/>
    </row>
    <row r="301" spans="1:9">
      <c r="A301" s="182">
        <v>2937</v>
      </c>
      <c r="B301" s="45" t="s">
        <v>708</v>
      </c>
      <c r="C301" s="46" t="s">
        <v>73</v>
      </c>
      <c r="D301" s="118">
        <v>2915</v>
      </c>
      <c r="E301" s="126">
        <f t="shared" si="18"/>
        <v>2332</v>
      </c>
      <c r="F301" s="119">
        <f t="shared" si="19"/>
        <v>2040.4999999999998</v>
      </c>
      <c r="G301" s="193" t="s">
        <v>5395</v>
      </c>
      <c r="H301" s="83"/>
      <c r="I301" s="104"/>
    </row>
    <row r="302" spans="1:9">
      <c r="A302" s="181">
        <v>2938</v>
      </c>
      <c r="B302" s="124" t="s">
        <v>709</v>
      </c>
      <c r="C302" s="40" t="s">
        <v>73</v>
      </c>
      <c r="D302" s="116">
        <v>2972</v>
      </c>
      <c r="E302" s="125">
        <f t="shared" si="18"/>
        <v>2377.6</v>
      </c>
      <c r="F302" s="117">
        <f t="shared" si="19"/>
        <v>2080.4</v>
      </c>
      <c r="G302" s="192" t="s">
        <v>5395</v>
      </c>
      <c r="H302" s="83"/>
      <c r="I302" s="104"/>
    </row>
    <row r="303" spans="1:9">
      <c r="A303" s="182">
        <v>2939</v>
      </c>
      <c r="B303" s="45" t="s">
        <v>710</v>
      </c>
      <c r="C303" s="46" t="s">
        <v>73</v>
      </c>
      <c r="D303" s="118">
        <v>3053</v>
      </c>
      <c r="E303" s="126">
        <f t="shared" si="18"/>
        <v>2442.4</v>
      </c>
      <c r="F303" s="119">
        <f t="shared" si="19"/>
        <v>2137.1</v>
      </c>
      <c r="G303" s="193" t="s">
        <v>5395</v>
      </c>
      <c r="H303" s="83"/>
      <c r="I303" s="104"/>
    </row>
    <row r="304" spans="1:9" ht="30" customHeight="1">
      <c r="A304" s="246"/>
      <c r="B304" s="434" t="s">
        <v>5460</v>
      </c>
      <c r="C304" s="435"/>
      <c r="D304" s="435"/>
      <c r="E304" s="435"/>
      <c r="F304" s="435"/>
      <c r="G304" s="436"/>
      <c r="H304" s="83"/>
      <c r="I304" s="104"/>
    </row>
    <row r="305" spans="1:9" ht="12.75">
      <c r="A305" s="246"/>
      <c r="B305" s="437" t="s">
        <v>27</v>
      </c>
      <c r="C305" s="438"/>
      <c r="D305" s="438"/>
      <c r="E305" s="438"/>
      <c r="F305" s="438"/>
      <c r="G305" s="439"/>
      <c r="H305" s="83"/>
      <c r="I305" s="104"/>
    </row>
    <row r="306" spans="1:9">
      <c r="A306" s="181">
        <v>197</v>
      </c>
      <c r="B306" s="124" t="s">
        <v>630</v>
      </c>
      <c r="C306" s="40" t="s">
        <v>76</v>
      </c>
      <c r="D306" s="116">
        <v>741</v>
      </c>
      <c r="E306" s="125">
        <f t="shared" ref="E306:E311" si="20">D306*0.8</f>
        <v>592.80000000000007</v>
      </c>
      <c r="F306" s="117">
        <f t="shared" ref="F306:F311" si="21">D306*0.7</f>
        <v>518.69999999999993</v>
      </c>
      <c r="G306" s="192" t="s">
        <v>5395</v>
      </c>
      <c r="H306" s="83"/>
      <c r="I306" s="104"/>
    </row>
    <row r="307" spans="1:9">
      <c r="A307" s="182">
        <v>198</v>
      </c>
      <c r="B307" s="45" t="s">
        <v>631</v>
      </c>
      <c r="C307" s="46" t="s">
        <v>76</v>
      </c>
      <c r="D307" s="118">
        <v>971</v>
      </c>
      <c r="E307" s="126">
        <f t="shared" si="20"/>
        <v>776.80000000000007</v>
      </c>
      <c r="F307" s="119">
        <f t="shared" si="21"/>
        <v>679.69999999999993</v>
      </c>
      <c r="G307" s="193" t="s">
        <v>5395</v>
      </c>
      <c r="H307" s="83"/>
      <c r="I307" s="104"/>
    </row>
    <row r="308" spans="1:9">
      <c r="A308" s="181">
        <v>199</v>
      </c>
      <c r="B308" s="124" t="s">
        <v>632</v>
      </c>
      <c r="C308" s="40" t="s">
        <v>76</v>
      </c>
      <c r="D308" s="116">
        <v>1279</v>
      </c>
      <c r="E308" s="125">
        <f t="shared" si="20"/>
        <v>1023.2</v>
      </c>
      <c r="F308" s="117">
        <f t="shared" si="21"/>
        <v>895.3</v>
      </c>
      <c r="G308" s="192" t="s">
        <v>5395</v>
      </c>
      <c r="H308" s="83"/>
      <c r="I308" s="104"/>
    </row>
    <row r="309" spans="1:9">
      <c r="A309" s="182">
        <v>200</v>
      </c>
      <c r="B309" s="45" t="s">
        <v>633</v>
      </c>
      <c r="C309" s="46" t="s">
        <v>76</v>
      </c>
      <c r="D309" s="118">
        <v>1512</v>
      </c>
      <c r="E309" s="126">
        <f t="shared" si="20"/>
        <v>1209.6000000000001</v>
      </c>
      <c r="F309" s="119">
        <f t="shared" si="21"/>
        <v>1058.3999999999999</v>
      </c>
      <c r="G309" s="193" t="s">
        <v>5395</v>
      </c>
      <c r="H309" s="83"/>
      <c r="I309" s="104"/>
    </row>
    <row r="310" spans="1:9">
      <c r="A310" s="181">
        <v>201</v>
      </c>
      <c r="B310" s="124" t="s">
        <v>634</v>
      </c>
      <c r="C310" s="40" t="s">
        <v>76</v>
      </c>
      <c r="D310" s="116">
        <v>1814</v>
      </c>
      <c r="E310" s="125">
        <f t="shared" si="20"/>
        <v>1451.2</v>
      </c>
      <c r="F310" s="117">
        <f t="shared" si="21"/>
        <v>1269.8</v>
      </c>
      <c r="G310" s="192" t="s">
        <v>5395</v>
      </c>
      <c r="H310" s="83"/>
      <c r="I310" s="104"/>
    </row>
    <row r="311" spans="1:9">
      <c r="A311" s="182">
        <v>202</v>
      </c>
      <c r="B311" s="45" t="s">
        <v>635</v>
      </c>
      <c r="C311" s="46" t="s">
        <v>76</v>
      </c>
      <c r="D311" s="118">
        <v>1735</v>
      </c>
      <c r="E311" s="126">
        <f t="shared" si="20"/>
        <v>1388</v>
      </c>
      <c r="F311" s="119">
        <f t="shared" si="21"/>
        <v>1214.5</v>
      </c>
      <c r="G311" s="193" t="s">
        <v>5395</v>
      </c>
      <c r="H311" s="83"/>
      <c r="I311" s="104"/>
    </row>
    <row r="312" spans="1:9">
      <c r="A312" s="181">
        <v>203</v>
      </c>
      <c r="B312" s="124" t="s">
        <v>636</v>
      </c>
      <c r="C312" s="40" t="s">
        <v>76</v>
      </c>
      <c r="D312" s="116">
        <v>2307</v>
      </c>
      <c r="E312" s="125">
        <f t="shared" ref="E312:E314" si="22">D312*0.8</f>
        <v>1845.6000000000001</v>
      </c>
      <c r="F312" s="117">
        <f t="shared" ref="F312:F314" si="23">D312*0.7</f>
        <v>1614.8999999999999</v>
      </c>
      <c r="G312" s="192" t="s">
        <v>5395</v>
      </c>
      <c r="H312" s="83"/>
      <c r="I312" s="104"/>
    </row>
    <row r="313" spans="1:9">
      <c r="A313" s="182">
        <v>204</v>
      </c>
      <c r="B313" s="45" t="s">
        <v>637</v>
      </c>
      <c r="C313" s="46" t="s">
        <v>76</v>
      </c>
      <c r="D313" s="118">
        <v>2187</v>
      </c>
      <c r="E313" s="126">
        <f t="shared" si="22"/>
        <v>1749.6000000000001</v>
      </c>
      <c r="F313" s="119">
        <f t="shared" si="23"/>
        <v>1530.8999999999999</v>
      </c>
      <c r="G313" s="193" t="s">
        <v>5395</v>
      </c>
      <c r="H313" s="83"/>
      <c r="I313" s="104"/>
    </row>
    <row r="314" spans="1:9">
      <c r="A314" s="41">
        <v>205</v>
      </c>
      <c r="B314" s="124" t="s">
        <v>638</v>
      </c>
      <c r="C314" s="40" t="s">
        <v>76</v>
      </c>
      <c r="D314" s="116">
        <v>2636</v>
      </c>
      <c r="E314" s="125">
        <f t="shared" si="22"/>
        <v>2108.8000000000002</v>
      </c>
      <c r="F314" s="117">
        <f t="shared" si="23"/>
        <v>1845.1999999999998</v>
      </c>
      <c r="G314" s="192" t="s">
        <v>5395</v>
      </c>
      <c r="H314" s="83"/>
      <c r="I314" s="104"/>
    </row>
    <row r="315" spans="1:9" ht="18">
      <c r="A315" s="246"/>
      <c r="B315" s="433" t="s">
        <v>79</v>
      </c>
      <c r="C315" s="433"/>
      <c r="D315" s="433"/>
      <c r="E315" s="433"/>
      <c r="F315" s="433"/>
      <c r="G315" s="433"/>
      <c r="H315" s="83"/>
    </row>
    <row r="316" spans="1:9" ht="12.75">
      <c r="A316" s="246"/>
      <c r="B316" s="422" t="s">
        <v>37</v>
      </c>
      <c r="C316" s="423"/>
      <c r="D316" s="423"/>
      <c r="E316" s="423"/>
      <c r="F316" s="423"/>
      <c r="G316" s="424"/>
      <c r="H316" s="83"/>
    </row>
    <row r="317" spans="1:9">
      <c r="A317" s="181">
        <v>206</v>
      </c>
      <c r="B317" s="124" t="s">
        <v>28</v>
      </c>
      <c r="C317" s="40" t="s">
        <v>73</v>
      </c>
      <c r="D317" s="116">
        <v>720</v>
      </c>
      <c r="E317" s="125">
        <f t="shared" ref="E317:E325" si="24">D317*0.8</f>
        <v>576</v>
      </c>
      <c r="F317" s="117">
        <f t="shared" ref="F317:F325" si="25">D317*0.7</f>
        <v>503.99999999999994</v>
      </c>
      <c r="G317" s="192" t="s">
        <v>5395</v>
      </c>
      <c r="H317" s="83"/>
      <c r="I317" s="104"/>
    </row>
    <row r="318" spans="1:9">
      <c r="A318" s="182">
        <v>207</v>
      </c>
      <c r="B318" s="45" t="s">
        <v>29</v>
      </c>
      <c r="C318" s="46" t="s">
        <v>73</v>
      </c>
      <c r="D318" s="118">
        <v>935</v>
      </c>
      <c r="E318" s="126">
        <f t="shared" si="24"/>
        <v>748</v>
      </c>
      <c r="F318" s="119">
        <f t="shared" si="25"/>
        <v>654.5</v>
      </c>
      <c r="G318" s="193" t="s">
        <v>5395</v>
      </c>
      <c r="H318" s="83"/>
      <c r="I318" s="104"/>
    </row>
    <row r="319" spans="1:9">
      <c r="A319" s="181">
        <v>208</v>
      </c>
      <c r="B319" s="124" t="s">
        <v>30</v>
      </c>
      <c r="C319" s="40" t="s">
        <v>73</v>
      </c>
      <c r="D319" s="116">
        <v>1138</v>
      </c>
      <c r="E319" s="125">
        <f t="shared" si="24"/>
        <v>910.40000000000009</v>
      </c>
      <c r="F319" s="117">
        <f t="shared" si="25"/>
        <v>796.59999999999991</v>
      </c>
      <c r="G319" s="192" t="s">
        <v>5395</v>
      </c>
      <c r="H319" s="83"/>
      <c r="I319" s="104"/>
    </row>
    <row r="320" spans="1:9">
      <c r="A320" s="182">
        <v>209</v>
      </c>
      <c r="B320" s="45" t="s">
        <v>31</v>
      </c>
      <c r="C320" s="46" t="s">
        <v>73</v>
      </c>
      <c r="D320" s="118">
        <v>1331</v>
      </c>
      <c r="E320" s="126">
        <f t="shared" si="24"/>
        <v>1064.8</v>
      </c>
      <c r="F320" s="119">
        <f t="shared" si="25"/>
        <v>931.69999999999993</v>
      </c>
      <c r="G320" s="193" t="s">
        <v>5395</v>
      </c>
      <c r="H320" s="83"/>
      <c r="I320" s="104"/>
    </row>
    <row r="321" spans="1:9">
      <c r="A321" s="181">
        <v>210</v>
      </c>
      <c r="B321" s="124" t="s">
        <v>32</v>
      </c>
      <c r="C321" s="40" t="s">
        <v>73</v>
      </c>
      <c r="D321" s="116">
        <v>1536</v>
      </c>
      <c r="E321" s="125">
        <f t="shared" si="24"/>
        <v>1228.8000000000002</v>
      </c>
      <c r="F321" s="117">
        <f t="shared" si="25"/>
        <v>1075.1999999999998</v>
      </c>
      <c r="G321" s="192" t="s">
        <v>5395</v>
      </c>
      <c r="H321" s="83"/>
      <c r="I321" s="104"/>
    </row>
    <row r="322" spans="1:9">
      <c r="A322" s="182">
        <v>211</v>
      </c>
      <c r="B322" s="45" t="s">
        <v>33</v>
      </c>
      <c r="C322" s="46" t="s">
        <v>73</v>
      </c>
      <c r="D322" s="118">
        <v>1510</v>
      </c>
      <c r="E322" s="126">
        <f t="shared" si="24"/>
        <v>1208</v>
      </c>
      <c r="F322" s="119">
        <f t="shared" si="25"/>
        <v>1057</v>
      </c>
      <c r="G322" s="193" t="s">
        <v>5395</v>
      </c>
      <c r="H322" s="83"/>
      <c r="I322" s="104"/>
    </row>
    <row r="323" spans="1:9">
      <c r="A323" s="181">
        <v>212</v>
      </c>
      <c r="B323" s="124" t="s">
        <v>34</v>
      </c>
      <c r="C323" s="40" t="s">
        <v>73</v>
      </c>
      <c r="D323" s="116">
        <v>1908</v>
      </c>
      <c r="E323" s="125">
        <f t="shared" si="24"/>
        <v>1526.4</v>
      </c>
      <c r="F323" s="117">
        <f t="shared" si="25"/>
        <v>1335.6</v>
      </c>
      <c r="G323" s="192" t="s">
        <v>5395</v>
      </c>
      <c r="H323" s="83"/>
      <c r="I323" s="104"/>
    </row>
    <row r="324" spans="1:9">
      <c r="A324" s="182">
        <v>213</v>
      </c>
      <c r="B324" s="45" t="s">
        <v>35</v>
      </c>
      <c r="C324" s="46" t="s">
        <v>73</v>
      </c>
      <c r="D324" s="118">
        <v>1875</v>
      </c>
      <c r="E324" s="126">
        <f t="shared" si="24"/>
        <v>1500</v>
      </c>
      <c r="F324" s="119">
        <f t="shared" si="25"/>
        <v>1312.5</v>
      </c>
      <c r="G324" s="193" t="s">
        <v>5395</v>
      </c>
      <c r="H324" s="83"/>
      <c r="I324" s="104"/>
    </row>
    <row r="325" spans="1:9">
      <c r="A325" s="41">
        <v>214</v>
      </c>
      <c r="B325" s="124" t="s">
        <v>36</v>
      </c>
      <c r="C325" s="40" t="s">
        <v>73</v>
      </c>
      <c r="D325" s="116">
        <v>2930</v>
      </c>
      <c r="E325" s="125">
        <f t="shared" si="24"/>
        <v>2344</v>
      </c>
      <c r="F325" s="117">
        <f t="shared" si="25"/>
        <v>2051</v>
      </c>
      <c r="G325" s="192" t="s">
        <v>5395</v>
      </c>
      <c r="H325" s="83"/>
      <c r="I325" s="104"/>
    </row>
    <row r="326" spans="1:9" ht="12.75">
      <c r="A326" s="246"/>
      <c r="B326" s="422" t="s">
        <v>39</v>
      </c>
      <c r="C326" s="423"/>
      <c r="D326" s="423"/>
      <c r="E326" s="423"/>
      <c r="F326" s="423"/>
      <c r="G326" s="424"/>
      <c r="H326" s="83"/>
    </row>
    <row r="327" spans="1:9">
      <c r="A327" s="181">
        <v>215</v>
      </c>
      <c r="B327" s="124" t="s">
        <v>38</v>
      </c>
      <c r="C327" s="40" t="s">
        <v>73</v>
      </c>
      <c r="D327" s="116">
        <v>729</v>
      </c>
      <c r="E327" s="125">
        <f t="shared" ref="E327:E335" si="26">D327*0.8</f>
        <v>583.20000000000005</v>
      </c>
      <c r="F327" s="117">
        <f t="shared" ref="F327:F335" si="27">D327*0.7</f>
        <v>510.29999999999995</v>
      </c>
      <c r="G327" s="192" t="s">
        <v>5395</v>
      </c>
      <c r="H327" s="83"/>
      <c r="I327" s="104"/>
    </row>
    <row r="328" spans="1:9">
      <c r="A328" s="182">
        <v>216</v>
      </c>
      <c r="B328" s="45" t="s">
        <v>1272</v>
      </c>
      <c r="C328" s="46" t="s">
        <v>73</v>
      </c>
      <c r="D328" s="118">
        <v>943</v>
      </c>
      <c r="E328" s="126">
        <f t="shared" si="26"/>
        <v>754.40000000000009</v>
      </c>
      <c r="F328" s="119">
        <f t="shared" si="27"/>
        <v>660.09999999999991</v>
      </c>
      <c r="G328" s="193" t="s">
        <v>5395</v>
      </c>
      <c r="H328" s="83"/>
      <c r="I328" s="104"/>
    </row>
    <row r="329" spans="1:9">
      <c r="A329" s="181">
        <v>217</v>
      </c>
      <c r="B329" s="124" t="s">
        <v>1273</v>
      </c>
      <c r="C329" s="40" t="s">
        <v>73</v>
      </c>
      <c r="D329" s="116">
        <v>1146</v>
      </c>
      <c r="E329" s="125">
        <f t="shared" si="26"/>
        <v>916.80000000000007</v>
      </c>
      <c r="F329" s="117">
        <f t="shared" si="27"/>
        <v>802.19999999999993</v>
      </c>
      <c r="G329" s="192" t="s">
        <v>5395</v>
      </c>
      <c r="H329" s="83"/>
      <c r="I329" s="104"/>
    </row>
    <row r="330" spans="1:9">
      <c r="A330" s="182">
        <v>218</v>
      </c>
      <c r="B330" s="45" t="s">
        <v>1271</v>
      </c>
      <c r="C330" s="46" t="s">
        <v>73</v>
      </c>
      <c r="D330" s="118">
        <v>1339</v>
      </c>
      <c r="E330" s="126">
        <f t="shared" si="26"/>
        <v>1071.2</v>
      </c>
      <c r="F330" s="119">
        <f t="shared" si="27"/>
        <v>937.3</v>
      </c>
      <c r="G330" s="193" t="s">
        <v>5395</v>
      </c>
      <c r="H330" s="83"/>
      <c r="I330" s="104"/>
    </row>
    <row r="331" spans="1:9">
      <c r="A331" s="181">
        <v>219</v>
      </c>
      <c r="B331" s="124" t="s">
        <v>1274</v>
      </c>
      <c r="C331" s="40" t="s">
        <v>73</v>
      </c>
      <c r="D331" s="116">
        <v>1544</v>
      </c>
      <c r="E331" s="125">
        <f t="shared" si="26"/>
        <v>1235.2</v>
      </c>
      <c r="F331" s="117">
        <f t="shared" si="27"/>
        <v>1080.8</v>
      </c>
      <c r="G331" s="192" t="s">
        <v>5395</v>
      </c>
      <c r="H331" s="83"/>
      <c r="I331" s="104"/>
    </row>
    <row r="332" spans="1:9">
      <c r="A332" s="182">
        <v>220</v>
      </c>
      <c r="B332" s="45" t="s">
        <v>1275</v>
      </c>
      <c r="C332" s="46" t="s">
        <v>73</v>
      </c>
      <c r="D332" s="118">
        <v>1518</v>
      </c>
      <c r="E332" s="126">
        <f t="shared" si="26"/>
        <v>1214.4000000000001</v>
      </c>
      <c r="F332" s="119">
        <f t="shared" si="27"/>
        <v>1062.5999999999999</v>
      </c>
      <c r="G332" s="193" t="s">
        <v>5395</v>
      </c>
      <c r="H332" s="83"/>
      <c r="I332" s="104"/>
    </row>
    <row r="333" spans="1:9">
      <c r="A333" s="181">
        <v>221</v>
      </c>
      <c r="B333" s="124" t="s">
        <v>1276</v>
      </c>
      <c r="C333" s="40" t="s">
        <v>73</v>
      </c>
      <c r="D333" s="116">
        <v>1915</v>
      </c>
      <c r="E333" s="125">
        <f t="shared" si="26"/>
        <v>1532</v>
      </c>
      <c r="F333" s="117">
        <f t="shared" si="27"/>
        <v>1340.5</v>
      </c>
      <c r="G333" s="192" t="s">
        <v>5395</v>
      </c>
      <c r="H333" s="83"/>
      <c r="I333" s="104"/>
    </row>
    <row r="334" spans="1:9">
      <c r="A334" s="182">
        <v>222</v>
      </c>
      <c r="B334" s="45" t="s">
        <v>1277</v>
      </c>
      <c r="C334" s="46" t="s">
        <v>73</v>
      </c>
      <c r="D334" s="118">
        <v>1883</v>
      </c>
      <c r="E334" s="126">
        <f t="shared" si="26"/>
        <v>1506.4</v>
      </c>
      <c r="F334" s="119">
        <f t="shared" si="27"/>
        <v>1318.1</v>
      </c>
      <c r="G334" s="193" t="s">
        <v>5395</v>
      </c>
      <c r="H334" s="83"/>
      <c r="I334" s="104"/>
    </row>
    <row r="335" spans="1:9">
      <c r="A335" s="41">
        <v>223</v>
      </c>
      <c r="B335" s="124" t="s">
        <v>1278</v>
      </c>
      <c r="C335" s="40" t="s">
        <v>73</v>
      </c>
      <c r="D335" s="116">
        <v>2939</v>
      </c>
      <c r="E335" s="125">
        <f t="shared" si="26"/>
        <v>2351.2000000000003</v>
      </c>
      <c r="F335" s="117">
        <f t="shared" si="27"/>
        <v>2057.2999999999997</v>
      </c>
      <c r="G335" s="192" t="s">
        <v>5395</v>
      </c>
      <c r="H335" s="83"/>
      <c r="I335" s="104"/>
    </row>
    <row r="336" spans="1:9" ht="31.15" customHeight="1">
      <c r="A336" s="246"/>
      <c r="B336" s="434" t="s">
        <v>5462</v>
      </c>
      <c r="C336" s="435"/>
      <c r="D336" s="435"/>
      <c r="E336" s="435"/>
      <c r="F336" s="435"/>
      <c r="G336" s="436"/>
      <c r="H336" s="83"/>
    </row>
    <row r="337" spans="1:9" ht="12.75">
      <c r="A337" s="246"/>
      <c r="B337" s="437" t="s">
        <v>202</v>
      </c>
      <c r="C337" s="438"/>
      <c r="D337" s="438"/>
      <c r="E337" s="438"/>
      <c r="F337" s="438"/>
      <c r="G337" s="439"/>
      <c r="H337" s="83"/>
    </row>
    <row r="338" spans="1:9">
      <c r="A338" s="181">
        <v>224</v>
      </c>
      <c r="B338" s="124" t="s">
        <v>711</v>
      </c>
      <c r="C338" s="40" t="s">
        <v>76</v>
      </c>
      <c r="D338" s="116">
        <v>430</v>
      </c>
      <c r="E338" s="125">
        <f t="shared" ref="E338:E341" si="28">D338*0.8</f>
        <v>344</v>
      </c>
      <c r="F338" s="117">
        <f t="shared" ref="F338:F341" si="29">D338*0.7</f>
        <v>301</v>
      </c>
      <c r="G338" s="192" t="s">
        <v>5395</v>
      </c>
      <c r="H338" s="83"/>
      <c r="I338" s="104"/>
    </row>
    <row r="339" spans="1:9">
      <c r="A339" s="182">
        <v>225</v>
      </c>
      <c r="B339" s="45" t="s">
        <v>712</v>
      </c>
      <c r="C339" s="46" t="s">
        <v>76</v>
      </c>
      <c r="D339" s="118">
        <v>577</v>
      </c>
      <c r="E339" s="126">
        <f t="shared" si="28"/>
        <v>461.6</v>
      </c>
      <c r="F339" s="119">
        <f t="shared" si="29"/>
        <v>403.9</v>
      </c>
      <c r="G339" s="193" t="s">
        <v>5395</v>
      </c>
      <c r="H339" s="83"/>
      <c r="I339" s="104"/>
    </row>
    <row r="340" spans="1:9">
      <c r="A340" s="181">
        <v>226</v>
      </c>
      <c r="B340" s="124" t="s">
        <v>713</v>
      </c>
      <c r="C340" s="40" t="s">
        <v>76</v>
      </c>
      <c r="D340" s="116">
        <v>519</v>
      </c>
      <c r="E340" s="125">
        <f t="shared" si="28"/>
        <v>415.20000000000005</v>
      </c>
      <c r="F340" s="117">
        <f t="shared" si="29"/>
        <v>363.29999999999995</v>
      </c>
      <c r="G340" s="192" t="s">
        <v>5395</v>
      </c>
      <c r="H340" s="83"/>
      <c r="I340" s="104"/>
    </row>
    <row r="341" spans="1:9">
      <c r="A341" s="182">
        <v>227</v>
      </c>
      <c r="B341" s="45" t="s">
        <v>714</v>
      </c>
      <c r="C341" s="46" t="s">
        <v>76</v>
      </c>
      <c r="D341" s="118">
        <v>653</v>
      </c>
      <c r="E341" s="126">
        <f t="shared" si="28"/>
        <v>522.4</v>
      </c>
      <c r="F341" s="119">
        <f t="shared" si="29"/>
        <v>457.09999999999997</v>
      </c>
      <c r="G341" s="193" t="s">
        <v>5395</v>
      </c>
      <c r="H341" s="83"/>
      <c r="I341" s="104"/>
    </row>
    <row r="342" spans="1:9" ht="12.75">
      <c r="A342" s="246"/>
      <c r="B342" s="422" t="s">
        <v>203</v>
      </c>
      <c r="C342" s="423"/>
      <c r="D342" s="423"/>
      <c r="E342" s="423"/>
      <c r="F342" s="423"/>
      <c r="G342" s="424"/>
      <c r="H342" s="83"/>
      <c r="I342" s="104"/>
    </row>
    <row r="343" spans="1:9">
      <c r="A343" s="181">
        <v>233</v>
      </c>
      <c r="B343" s="124" t="s">
        <v>715</v>
      </c>
      <c r="C343" s="40" t="s">
        <v>73</v>
      </c>
      <c r="D343" s="116">
        <v>581.90839702380947</v>
      </c>
      <c r="E343" s="125">
        <f t="shared" ref="E343:E346" si="30">D343*0.8</f>
        <v>465.52671761904759</v>
      </c>
      <c r="F343" s="117">
        <f t="shared" ref="F343:F346" si="31">D343*0.7</f>
        <v>407.33587791666662</v>
      </c>
      <c r="G343" s="192" t="s">
        <v>5395</v>
      </c>
      <c r="H343" s="161"/>
      <c r="I343" s="104"/>
    </row>
    <row r="344" spans="1:9">
      <c r="A344" s="182">
        <v>234</v>
      </c>
      <c r="B344" s="45" t="s">
        <v>716</v>
      </c>
      <c r="C344" s="46" t="s">
        <v>73</v>
      </c>
      <c r="D344" s="118">
        <v>725.09520059523788</v>
      </c>
      <c r="E344" s="126">
        <f t="shared" si="30"/>
        <v>580.07616047619035</v>
      </c>
      <c r="F344" s="119">
        <f t="shared" si="31"/>
        <v>507.56664041666647</v>
      </c>
      <c r="G344" s="193" t="s">
        <v>5395</v>
      </c>
      <c r="H344" s="161"/>
      <c r="I344" s="104"/>
    </row>
    <row r="345" spans="1:9">
      <c r="A345" s="181">
        <v>235</v>
      </c>
      <c r="B345" s="124" t="s">
        <v>717</v>
      </c>
      <c r="C345" s="40" t="s">
        <v>73</v>
      </c>
      <c r="D345" s="116">
        <v>653.50179880952385</v>
      </c>
      <c r="E345" s="125">
        <f t="shared" si="30"/>
        <v>522.80143904761906</v>
      </c>
      <c r="F345" s="117">
        <f t="shared" si="31"/>
        <v>457.45125916666666</v>
      </c>
      <c r="G345" s="192" t="s">
        <v>5395</v>
      </c>
      <c r="H345" s="161"/>
      <c r="I345" s="104"/>
    </row>
    <row r="346" spans="1:9">
      <c r="A346" s="182">
        <v>236</v>
      </c>
      <c r="B346" s="45" t="s">
        <v>718</v>
      </c>
      <c r="C346" s="46" t="s">
        <v>73</v>
      </c>
      <c r="D346" s="118">
        <v>796.68860238095226</v>
      </c>
      <c r="E346" s="126">
        <f t="shared" si="30"/>
        <v>637.35088190476188</v>
      </c>
      <c r="F346" s="119">
        <f t="shared" si="31"/>
        <v>557.68202166666651</v>
      </c>
      <c r="G346" s="193" t="s">
        <v>5395</v>
      </c>
      <c r="H346" s="161"/>
      <c r="I346" s="104"/>
    </row>
    <row r="347" spans="1:9" ht="12.75">
      <c r="A347" s="246"/>
      <c r="B347" s="422" t="s">
        <v>204</v>
      </c>
      <c r="C347" s="423"/>
      <c r="D347" s="423"/>
      <c r="E347" s="423"/>
      <c r="F347" s="423"/>
      <c r="G347" s="424"/>
      <c r="H347" s="83"/>
      <c r="I347" s="104"/>
    </row>
    <row r="348" spans="1:9">
      <c r="A348" s="181">
        <v>240</v>
      </c>
      <c r="B348" s="124" t="s">
        <v>719</v>
      </c>
      <c r="C348" s="40" t="s">
        <v>73</v>
      </c>
      <c r="D348" s="116">
        <v>592.3250636904761</v>
      </c>
      <c r="E348" s="125">
        <f t="shared" ref="E348:E351" si="32">D348*0.8</f>
        <v>473.8600509523809</v>
      </c>
      <c r="F348" s="117">
        <f t="shared" ref="F348:F351" si="33">D348*0.7</f>
        <v>414.62754458333325</v>
      </c>
      <c r="G348" s="192" t="s">
        <v>5395</v>
      </c>
      <c r="H348" s="161"/>
      <c r="I348" s="104"/>
    </row>
    <row r="349" spans="1:9">
      <c r="A349" s="182">
        <v>241</v>
      </c>
      <c r="B349" s="45" t="s">
        <v>720</v>
      </c>
      <c r="C349" s="46" t="s">
        <v>73</v>
      </c>
      <c r="D349" s="118">
        <v>735.51186726190463</v>
      </c>
      <c r="E349" s="126">
        <f t="shared" si="32"/>
        <v>588.40949380952372</v>
      </c>
      <c r="F349" s="119">
        <f t="shared" si="33"/>
        <v>514.85830708333322</v>
      </c>
      <c r="G349" s="193" t="s">
        <v>5395</v>
      </c>
      <c r="H349" s="161"/>
      <c r="I349" s="104"/>
    </row>
    <row r="350" spans="1:9">
      <c r="A350" s="181">
        <v>242</v>
      </c>
      <c r="B350" s="124" t="s">
        <v>721</v>
      </c>
      <c r="C350" s="40" t="s">
        <v>73</v>
      </c>
      <c r="D350" s="116">
        <v>663.91846547619036</v>
      </c>
      <c r="E350" s="125">
        <f t="shared" si="32"/>
        <v>531.13477238095231</v>
      </c>
      <c r="F350" s="117">
        <f t="shared" si="33"/>
        <v>464.74292583333323</v>
      </c>
      <c r="G350" s="192" t="s">
        <v>5395</v>
      </c>
      <c r="H350" s="161"/>
      <c r="I350" s="104"/>
    </row>
    <row r="351" spans="1:9">
      <c r="A351" s="182">
        <v>243</v>
      </c>
      <c r="B351" s="45" t="s">
        <v>722</v>
      </c>
      <c r="C351" s="46" t="s">
        <v>73</v>
      </c>
      <c r="D351" s="118">
        <v>807.10526904761889</v>
      </c>
      <c r="E351" s="126">
        <f t="shared" si="32"/>
        <v>645.68421523809513</v>
      </c>
      <c r="F351" s="119">
        <f t="shared" si="33"/>
        <v>564.97368833333314</v>
      </c>
      <c r="G351" s="193" t="s">
        <v>5395</v>
      </c>
      <c r="H351" s="161"/>
      <c r="I351" s="104"/>
    </row>
    <row r="352" spans="1:9" ht="12.75">
      <c r="A352" s="246"/>
      <c r="B352" s="422" t="s">
        <v>90</v>
      </c>
      <c r="C352" s="423"/>
      <c r="D352" s="423"/>
      <c r="E352" s="423"/>
      <c r="F352" s="423"/>
      <c r="G352" s="424"/>
      <c r="H352" s="83"/>
      <c r="I352" s="104"/>
    </row>
    <row r="353" spans="1:9">
      <c r="A353" s="181">
        <v>1534</v>
      </c>
      <c r="B353" s="124" t="s">
        <v>206</v>
      </c>
      <c r="C353" s="40" t="s">
        <v>73</v>
      </c>
      <c r="D353" s="116">
        <v>141</v>
      </c>
      <c r="E353" s="125">
        <f t="shared" ref="E353:E354" si="34">D353*0.8</f>
        <v>112.80000000000001</v>
      </c>
      <c r="F353" s="117">
        <f t="shared" ref="F353:F354" si="35">D353*0.7</f>
        <v>98.699999999999989</v>
      </c>
      <c r="G353" s="192" t="s">
        <v>5395</v>
      </c>
      <c r="H353" s="83"/>
      <c r="I353" s="104"/>
    </row>
    <row r="354" spans="1:9">
      <c r="A354" s="182">
        <v>1535</v>
      </c>
      <c r="B354" s="45" t="s">
        <v>205</v>
      </c>
      <c r="C354" s="46" t="s">
        <v>73</v>
      </c>
      <c r="D354" s="118">
        <v>168</v>
      </c>
      <c r="E354" s="126">
        <f t="shared" si="34"/>
        <v>134.4</v>
      </c>
      <c r="F354" s="119">
        <f t="shared" si="35"/>
        <v>117.6</v>
      </c>
      <c r="G354" s="193" t="s">
        <v>5395</v>
      </c>
      <c r="H354" s="83"/>
      <c r="I354" s="104"/>
    </row>
    <row r="355" spans="1:9" ht="29.45" customHeight="1">
      <c r="A355" s="246"/>
      <c r="B355" s="431" t="s">
        <v>5463</v>
      </c>
      <c r="C355" s="432"/>
      <c r="D355" s="432"/>
      <c r="E355" s="432"/>
      <c r="F355" s="432"/>
      <c r="G355" s="432"/>
    </row>
    <row r="356" spans="1:9" ht="12.75">
      <c r="A356" s="246"/>
      <c r="B356" s="422" t="s">
        <v>82</v>
      </c>
      <c r="C356" s="423"/>
      <c r="D356" s="423"/>
      <c r="E356" s="423"/>
      <c r="F356" s="423"/>
      <c r="G356" s="423"/>
    </row>
    <row r="357" spans="1:9">
      <c r="A357" s="181">
        <v>247</v>
      </c>
      <c r="B357" s="137" t="s">
        <v>4941</v>
      </c>
      <c r="C357" s="40" t="s">
        <v>76</v>
      </c>
      <c r="D357" s="116">
        <v>302.83294080000002</v>
      </c>
      <c r="E357" s="125">
        <f>D357*0.9</f>
        <v>272.54964672</v>
      </c>
      <c r="F357" s="125">
        <f>D357*0.85</f>
        <v>257.40799967999999</v>
      </c>
      <c r="G357" s="125"/>
    </row>
    <row r="358" spans="1:9">
      <c r="A358" s="181">
        <v>249</v>
      </c>
      <c r="B358" s="47" t="s">
        <v>4942</v>
      </c>
      <c r="C358" s="46" t="s">
        <v>76</v>
      </c>
      <c r="D358" s="118">
        <v>435.16084560000007</v>
      </c>
      <c r="E358" s="126">
        <f t="shared" ref="E358" si="36">D358*0.9</f>
        <v>391.64476104000005</v>
      </c>
      <c r="F358" s="126">
        <f t="shared" ref="F358" si="37">D358*0.85</f>
        <v>369.88671876000006</v>
      </c>
      <c r="G358" s="126"/>
    </row>
    <row r="359" spans="1:9" ht="12.75">
      <c r="A359" s="246"/>
      <c r="B359" s="422" t="s">
        <v>80</v>
      </c>
      <c r="C359" s="423"/>
      <c r="D359" s="423"/>
      <c r="E359" s="423"/>
      <c r="F359" s="423"/>
      <c r="G359" s="423"/>
    </row>
    <row r="360" spans="1:9">
      <c r="A360" s="181">
        <v>250</v>
      </c>
      <c r="B360" s="137" t="s">
        <v>4943</v>
      </c>
      <c r="C360" s="40" t="s">
        <v>76</v>
      </c>
      <c r="D360" s="116">
        <v>164.7215544</v>
      </c>
      <c r="E360" s="125">
        <f t="shared" ref="E360:E361" si="38">D360*0.9</f>
        <v>148.24939896000001</v>
      </c>
      <c r="F360" s="125">
        <f t="shared" ref="F360:F361" si="39">D360*0.85</f>
        <v>140.01332124000001</v>
      </c>
      <c r="G360" s="125"/>
    </row>
    <row r="361" spans="1:9">
      <c r="A361" s="182">
        <v>252</v>
      </c>
      <c r="B361" s="47" t="s">
        <v>4944</v>
      </c>
      <c r="C361" s="46" t="s">
        <v>76</v>
      </c>
      <c r="D361" s="118">
        <v>254.35013760000004</v>
      </c>
      <c r="E361" s="126">
        <f t="shared" si="38"/>
        <v>228.91512384000004</v>
      </c>
      <c r="F361" s="126">
        <f t="shared" si="39"/>
        <v>216.19761696000003</v>
      </c>
      <c r="G361" s="126"/>
    </row>
    <row r="362" spans="1:9" ht="12.75">
      <c r="A362" s="246"/>
      <c r="B362" s="422" t="s">
        <v>90</v>
      </c>
      <c r="C362" s="423"/>
      <c r="D362" s="423"/>
      <c r="E362" s="423"/>
      <c r="F362" s="423"/>
      <c r="G362" s="423"/>
    </row>
    <row r="363" spans="1:9">
      <c r="A363" s="181">
        <v>253</v>
      </c>
      <c r="B363" s="137" t="s">
        <v>4903</v>
      </c>
      <c r="C363" s="40" t="s">
        <v>73</v>
      </c>
      <c r="D363" s="116">
        <v>60.588122400000003</v>
      </c>
      <c r="E363" s="125">
        <f t="shared" ref="E363:E366" si="40">D363*0.9</f>
        <v>54.529310160000001</v>
      </c>
      <c r="F363" s="125">
        <f t="shared" ref="F363:F366" si="41">D363*0.85</f>
        <v>51.499904040000004</v>
      </c>
      <c r="G363" s="185"/>
    </row>
    <row r="364" spans="1:9">
      <c r="A364" s="182">
        <v>255</v>
      </c>
      <c r="B364" s="47" t="s">
        <v>4904</v>
      </c>
      <c r="C364" s="46" t="s">
        <v>76</v>
      </c>
      <c r="D364" s="118">
        <v>159.70715279999999</v>
      </c>
      <c r="E364" s="126">
        <f t="shared" si="40"/>
        <v>143.73643751999998</v>
      </c>
      <c r="F364" s="126">
        <f t="shared" si="41"/>
        <v>135.75107987999999</v>
      </c>
      <c r="G364" s="186"/>
    </row>
    <row r="365" spans="1:9">
      <c r="A365" s="181">
        <v>254</v>
      </c>
      <c r="B365" s="124" t="s">
        <v>1017</v>
      </c>
      <c r="C365" s="40" t="s">
        <v>73</v>
      </c>
      <c r="D365" s="116">
        <v>68.771133599999999</v>
      </c>
      <c r="E365" s="125">
        <f t="shared" si="40"/>
        <v>61.894020240000003</v>
      </c>
      <c r="F365" s="125">
        <f t="shared" si="41"/>
        <v>58.455463559999998</v>
      </c>
      <c r="G365" s="185"/>
    </row>
    <row r="366" spans="1:9">
      <c r="A366" s="182">
        <v>256</v>
      </c>
      <c r="B366" s="45" t="s">
        <v>1006</v>
      </c>
      <c r="C366" s="46" t="s">
        <v>73</v>
      </c>
      <c r="D366" s="118">
        <v>82.276178400000006</v>
      </c>
      <c r="E366" s="126">
        <f t="shared" si="40"/>
        <v>74.048560560000013</v>
      </c>
      <c r="F366" s="126">
        <f t="shared" si="41"/>
        <v>69.934751640000002</v>
      </c>
      <c r="G366" s="186"/>
    </row>
    <row r="367" spans="1:9" s="111" customFormat="1" ht="30" customHeight="1">
      <c r="A367" s="247"/>
      <c r="B367" s="419" t="s">
        <v>5465</v>
      </c>
      <c r="C367" s="420"/>
      <c r="D367" s="420"/>
      <c r="E367" s="420"/>
      <c r="F367" s="420"/>
      <c r="G367" s="420"/>
    </row>
    <row r="368" spans="1:9" ht="12.75">
      <c r="A368" s="246"/>
      <c r="B368" s="446" t="s">
        <v>4507</v>
      </c>
      <c r="C368" s="447"/>
      <c r="D368" s="447"/>
      <c r="E368" s="447"/>
      <c r="F368" s="447"/>
      <c r="G368" s="448"/>
    </row>
    <row r="369" spans="1:7">
      <c r="A369" s="181">
        <v>5133</v>
      </c>
      <c r="B369" s="124" t="s">
        <v>4506</v>
      </c>
      <c r="C369" s="40" t="s">
        <v>1021</v>
      </c>
      <c r="D369" s="181" t="s">
        <v>49</v>
      </c>
      <c r="E369" s="181" t="s">
        <v>49</v>
      </c>
      <c r="F369" s="181" t="s">
        <v>49</v>
      </c>
      <c r="G369" s="181"/>
    </row>
    <row r="370" spans="1:7">
      <c r="A370" s="182">
        <v>5134</v>
      </c>
      <c r="B370" s="47" t="s">
        <v>4512</v>
      </c>
      <c r="C370" s="46" t="s">
        <v>1021</v>
      </c>
      <c r="D370" s="184" t="s">
        <v>49</v>
      </c>
      <c r="E370" s="184" t="s">
        <v>49</v>
      </c>
      <c r="F370" s="184" t="s">
        <v>49</v>
      </c>
      <c r="G370" s="184"/>
    </row>
    <row r="371" spans="1:7">
      <c r="A371" s="181">
        <v>5135</v>
      </c>
      <c r="B371" s="137" t="s">
        <v>4513</v>
      </c>
      <c r="C371" s="40" t="s">
        <v>1021</v>
      </c>
      <c r="D371" s="183" t="s">
        <v>49</v>
      </c>
      <c r="E371" s="183" t="s">
        <v>49</v>
      </c>
      <c r="F371" s="183" t="s">
        <v>49</v>
      </c>
      <c r="G371" s="183"/>
    </row>
    <row r="372" spans="1:7" ht="12.75">
      <c r="A372" s="246"/>
      <c r="B372" s="446" t="s">
        <v>4508</v>
      </c>
      <c r="C372" s="447"/>
      <c r="D372" s="447"/>
      <c r="E372" s="447"/>
      <c r="F372" s="447"/>
      <c r="G372" s="448"/>
    </row>
    <row r="373" spans="1:7">
      <c r="A373" s="181">
        <v>5136</v>
      </c>
      <c r="B373" s="137" t="s">
        <v>4509</v>
      </c>
      <c r="C373" s="40" t="s">
        <v>1021</v>
      </c>
      <c r="D373" s="181" t="s">
        <v>49</v>
      </c>
      <c r="E373" s="181" t="s">
        <v>49</v>
      </c>
      <c r="F373" s="181" t="s">
        <v>49</v>
      </c>
      <c r="G373" s="181"/>
    </row>
    <row r="374" spans="1:7">
      <c r="A374" s="182">
        <v>5137</v>
      </c>
      <c r="B374" s="47" t="s">
        <v>4514</v>
      </c>
      <c r="C374" s="46" t="s">
        <v>1021</v>
      </c>
      <c r="D374" s="184" t="s">
        <v>49</v>
      </c>
      <c r="E374" s="184" t="s">
        <v>49</v>
      </c>
      <c r="F374" s="184" t="s">
        <v>49</v>
      </c>
      <c r="G374" s="184"/>
    </row>
    <row r="375" spans="1:7">
      <c r="A375" s="181">
        <v>5138</v>
      </c>
      <c r="B375" s="137" t="s">
        <v>4515</v>
      </c>
      <c r="C375" s="40" t="s">
        <v>1021</v>
      </c>
      <c r="D375" s="183" t="s">
        <v>49</v>
      </c>
      <c r="E375" s="183" t="s">
        <v>49</v>
      </c>
      <c r="F375" s="183" t="s">
        <v>49</v>
      </c>
      <c r="G375" s="183"/>
    </row>
    <row r="376" spans="1:7" ht="12.75">
      <c r="A376" s="246"/>
      <c r="B376" s="446" t="s">
        <v>4510</v>
      </c>
      <c r="C376" s="447"/>
      <c r="D376" s="447"/>
      <c r="E376" s="447"/>
      <c r="F376" s="447"/>
      <c r="G376" s="448"/>
    </row>
    <row r="377" spans="1:7">
      <c r="A377" s="181">
        <v>5139</v>
      </c>
      <c r="B377" s="124" t="s">
        <v>4511</v>
      </c>
      <c r="C377" s="40" t="s">
        <v>73</v>
      </c>
      <c r="D377" s="181" t="s">
        <v>49</v>
      </c>
      <c r="E377" s="181" t="s">
        <v>49</v>
      </c>
      <c r="F377" s="181" t="s">
        <v>49</v>
      </c>
      <c r="G377" s="181"/>
    </row>
    <row r="378" spans="1:7">
      <c r="A378" s="182">
        <v>5140</v>
      </c>
      <c r="B378" s="47" t="s">
        <v>4516</v>
      </c>
      <c r="C378" s="46" t="s">
        <v>73</v>
      </c>
      <c r="D378" s="184" t="s">
        <v>49</v>
      </c>
      <c r="E378" s="184" t="s">
        <v>49</v>
      </c>
      <c r="F378" s="184" t="s">
        <v>49</v>
      </c>
      <c r="G378" s="184"/>
    </row>
    <row r="379" spans="1:7">
      <c r="A379" s="181">
        <v>5141</v>
      </c>
      <c r="B379" s="137" t="s">
        <v>4517</v>
      </c>
      <c r="C379" s="40" t="s">
        <v>73</v>
      </c>
      <c r="D379" s="183" t="s">
        <v>49</v>
      </c>
      <c r="E379" s="183" t="s">
        <v>49</v>
      </c>
      <c r="F379" s="183" t="s">
        <v>49</v>
      </c>
      <c r="G379" s="183"/>
    </row>
    <row r="380" spans="1:7" ht="30.6" customHeight="1">
      <c r="A380" s="246"/>
      <c r="B380" s="419" t="s">
        <v>5467</v>
      </c>
      <c r="C380" s="420"/>
      <c r="D380" s="420"/>
      <c r="E380" s="420"/>
      <c r="F380" s="420"/>
      <c r="G380" s="420"/>
    </row>
    <row r="381" spans="1:7" ht="12.75">
      <c r="A381" s="246"/>
      <c r="B381" s="430" t="s">
        <v>1990</v>
      </c>
      <c r="C381" s="430"/>
      <c r="D381" s="430"/>
      <c r="E381" s="430"/>
      <c r="F381" s="430"/>
      <c r="G381" s="430"/>
    </row>
    <row r="382" spans="1:7">
      <c r="A382" s="181">
        <v>3926</v>
      </c>
      <c r="B382" s="124" t="s">
        <v>2243</v>
      </c>
      <c r="C382" s="40" t="s">
        <v>73</v>
      </c>
      <c r="D382" s="116" t="s">
        <v>49</v>
      </c>
      <c r="E382" s="116" t="s">
        <v>49</v>
      </c>
      <c r="F382" s="116" t="s">
        <v>49</v>
      </c>
      <c r="G382" s="187"/>
    </row>
    <row r="383" spans="1:7">
      <c r="A383" s="182">
        <v>3927</v>
      </c>
      <c r="B383" s="45" t="s">
        <v>2244</v>
      </c>
      <c r="C383" s="46" t="s">
        <v>73</v>
      </c>
      <c r="D383" s="118" t="s">
        <v>49</v>
      </c>
      <c r="E383" s="118" t="s">
        <v>49</v>
      </c>
      <c r="F383" s="118" t="s">
        <v>49</v>
      </c>
      <c r="G383" s="188"/>
    </row>
    <row r="384" spans="1:7">
      <c r="A384" s="181"/>
      <c r="B384" s="124" t="s">
        <v>4668</v>
      </c>
      <c r="C384" s="40" t="s">
        <v>73</v>
      </c>
      <c r="D384" s="116" t="s">
        <v>49</v>
      </c>
      <c r="E384" s="116" t="s">
        <v>49</v>
      </c>
      <c r="F384" s="116" t="s">
        <v>49</v>
      </c>
      <c r="G384" s="187"/>
    </row>
    <row r="385" spans="1:7">
      <c r="A385" s="182">
        <v>3928</v>
      </c>
      <c r="B385" s="45" t="s">
        <v>2245</v>
      </c>
      <c r="C385" s="46" t="s">
        <v>73</v>
      </c>
      <c r="D385" s="118" t="s">
        <v>49</v>
      </c>
      <c r="E385" s="118" t="s">
        <v>49</v>
      </c>
      <c r="F385" s="118" t="s">
        <v>49</v>
      </c>
      <c r="G385" s="188"/>
    </row>
    <row r="386" spans="1:7">
      <c r="A386" s="181">
        <v>3929</v>
      </c>
      <c r="B386" s="124" t="s">
        <v>2246</v>
      </c>
      <c r="C386" s="40" t="s">
        <v>73</v>
      </c>
      <c r="D386" s="116" t="s">
        <v>49</v>
      </c>
      <c r="E386" s="116" t="s">
        <v>49</v>
      </c>
      <c r="F386" s="116" t="s">
        <v>49</v>
      </c>
      <c r="G386" s="187"/>
    </row>
    <row r="387" spans="1:7">
      <c r="A387" s="182"/>
      <c r="B387" s="45" t="s">
        <v>4669</v>
      </c>
      <c r="C387" s="46" t="s">
        <v>73</v>
      </c>
      <c r="D387" s="118" t="s">
        <v>49</v>
      </c>
      <c r="E387" s="118" t="s">
        <v>49</v>
      </c>
      <c r="F387" s="118" t="s">
        <v>49</v>
      </c>
      <c r="G387" s="188"/>
    </row>
    <row r="388" spans="1:7">
      <c r="A388" s="181">
        <v>3930</v>
      </c>
      <c r="B388" s="124" t="s">
        <v>2247</v>
      </c>
      <c r="C388" s="40" t="s">
        <v>73</v>
      </c>
      <c r="D388" s="116" t="s">
        <v>49</v>
      </c>
      <c r="E388" s="116" t="s">
        <v>49</v>
      </c>
      <c r="F388" s="116" t="s">
        <v>49</v>
      </c>
      <c r="G388" s="187"/>
    </row>
    <row r="389" spans="1:7">
      <c r="A389" s="182">
        <v>3931</v>
      </c>
      <c r="B389" s="45" t="s">
        <v>2248</v>
      </c>
      <c r="C389" s="46" t="s">
        <v>73</v>
      </c>
      <c r="D389" s="118" t="s">
        <v>49</v>
      </c>
      <c r="E389" s="118" t="s">
        <v>49</v>
      </c>
      <c r="F389" s="118" t="s">
        <v>49</v>
      </c>
      <c r="G389" s="188"/>
    </row>
    <row r="390" spans="1:7">
      <c r="A390" s="181"/>
      <c r="B390" s="124" t="s">
        <v>4670</v>
      </c>
      <c r="C390" s="40" t="s">
        <v>73</v>
      </c>
      <c r="D390" s="116" t="s">
        <v>49</v>
      </c>
      <c r="E390" s="116" t="s">
        <v>49</v>
      </c>
      <c r="F390" s="116" t="s">
        <v>49</v>
      </c>
      <c r="G390" s="187"/>
    </row>
    <row r="391" spans="1:7" ht="13.15" customHeight="1">
      <c r="A391" s="246"/>
      <c r="B391" s="422" t="s">
        <v>1991</v>
      </c>
      <c r="C391" s="423"/>
      <c r="D391" s="423"/>
      <c r="E391" s="423"/>
      <c r="F391" s="423"/>
      <c r="G391" s="423"/>
    </row>
    <row r="392" spans="1:7" ht="22.5">
      <c r="A392" s="181">
        <v>3932</v>
      </c>
      <c r="B392" s="124" t="s">
        <v>2249</v>
      </c>
      <c r="C392" s="40" t="s">
        <v>73</v>
      </c>
      <c r="D392" s="116" t="s">
        <v>49</v>
      </c>
      <c r="E392" s="116" t="s">
        <v>49</v>
      </c>
      <c r="F392" s="116" t="s">
        <v>49</v>
      </c>
      <c r="G392" s="187"/>
    </row>
    <row r="393" spans="1:7" ht="22.5">
      <c r="A393" s="182">
        <v>3933</v>
      </c>
      <c r="B393" s="45" t="s">
        <v>2250</v>
      </c>
      <c r="C393" s="46" t="s">
        <v>73</v>
      </c>
      <c r="D393" s="118" t="s">
        <v>49</v>
      </c>
      <c r="E393" s="118" t="s">
        <v>49</v>
      </c>
      <c r="F393" s="118" t="s">
        <v>49</v>
      </c>
      <c r="G393" s="188"/>
    </row>
    <row r="394" spans="1:7" ht="22.5">
      <c r="A394" s="181">
        <v>3934</v>
      </c>
      <c r="B394" s="124" t="s">
        <v>2251</v>
      </c>
      <c r="C394" s="40" t="s">
        <v>73</v>
      </c>
      <c r="D394" s="116" t="s">
        <v>49</v>
      </c>
      <c r="E394" s="116" t="s">
        <v>49</v>
      </c>
      <c r="F394" s="116" t="s">
        <v>49</v>
      </c>
      <c r="G394" s="187"/>
    </row>
    <row r="395" spans="1:7" ht="13.15" customHeight="1">
      <c r="A395" s="246"/>
      <c r="B395" s="422" t="s">
        <v>1992</v>
      </c>
      <c r="C395" s="423"/>
      <c r="D395" s="423"/>
      <c r="E395" s="423"/>
      <c r="F395" s="423"/>
      <c r="G395" s="423"/>
    </row>
    <row r="396" spans="1:7" ht="22.5">
      <c r="A396" s="181">
        <v>4305</v>
      </c>
      <c r="B396" s="124" t="s">
        <v>2252</v>
      </c>
      <c r="C396" s="40" t="s">
        <v>73</v>
      </c>
      <c r="D396" s="116" t="s">
        <v>49</v>
      </c>
      <c r="E396" s="116" t="s">
        <v>49</v>
      </c>
      <c r="F396" s="116" t="s">
        <v>49</v>
      </c>
      <c r="G396" s="187"/>
    </row>
    <row r="397" spans="1:7" ht="22.5">
      <c r="A397" s="182">
        <v>4306</v>
      </c>
      <c r="B397" s="45" t="s">
        <v>2253</v>
      </c>
      <c r="C397" s="46" t="s">
        <v>73</v>
      </c>
      <c r="D397" s="118" t="s">
        <v>49</v>
      </c>
      <c r="E397" s="118" t="s">
        <v>49</v>
      </c>
      <c r="F397" s="118" t="s">
        <v>49</v>
      </c>
      <c r="G397" s="188"/>
    </row>
    <row r="398" spans="1:7" ht="22.5">
      <c r="A398" s="181">
        <v>4307</v>
      </c>
      <c r="B398" s="124" t="s">
        <v>2254</v>
      </c>
      <c r="C398" s="40" t="s">
        <v>73</v>
      </c>
      <c r="D398" s="116" t="s">
        <v>49</v>
      </c>
      <c r="E398" s="116" t="s">
        <v>49</v>
      </c>
      <c r="F398" s="116" t="s">
        <v>49</v>
      </c>
      <c r="G398" s="187"/>
    </row>
    <row r="399" spans="1:7" ht="13.15" customHeight="1">
      <c r="A399" s="246"/>
      <c r="B399" s="422" t="s">
        <v>1993</v>
      </c>
      <c r="C399" s="423"/>
      <c r="D399" s="423"/>
      <c r="E399" s="423"/>
      <c r="F399" s="423"/>
      <c r="G399" s="423"/>
    </row>
    <row r="400" spans="1:7" ht="22.5">
      <c r="A400" s="181">
        <v>4308</v>
      </c>
      <c r="B400" s="124" t="s">
        <v>2255</v>
      </c>
      <c r="C400" s="40" t="s">
        <v>73</v>
      </c>
      <c r="D400" s="116" t="s">
        <v>49</v>
      </c>
      <c r="E400" s="116" t="s">
        <v>49</v>
      </c>
      <c r="F400" s="116" t="s">
        <v>49</v>
      </c>
      <c r="G400" s="187"/>
    </row>
    <row r="401" spans="1:7" ht="22.5">
      <c r="A401" s="182">
        <v>4309</v>
      </c>
      <c r="B401" s="45" t="s">
        <v>2256</v>
      </c>
      <c r="C401" s="46" t="s">
        <v>73</v>
      </c>
      <c r="D401" s="118" t="s">
        <v>49</v>
      </c>
      <c r="E401" s="118" t="s">
        <v>49</v>
      </c>
      <c r="F401" s="118" t="s">
        <v>49</v>
      </c>
      <c r="G401" s="188"/>
    </row>
    <row r="402" spans="1:7" ht="22.5">
      <c r="A402" s="181">
        <v>4310</v>
      </c>
      <c r="B402" s="124" t="s">
        <v>2257</v>
      </c>
      <c r="C402" s="40" t="s">
        <v>73</v>
      </c>
      <c r="D402" s="116" t="s">
        <v>49</v>
      </c>
      <c r="E402" s="116" t="s">
        <v>49</v>
      </c>
      <c r="F402" s="116" t="s">
        <v>49</v>
      </c>
      <c r="G402" s="187"/>
    </row>
    <row r="403" spans="1:7" ht="13.15" customHeight="1">
      <c r="A403" s="246"/>
      <c r="B403" s="422" t="s">
        <v>1994</v>
      </c>
      <c r="C403" s="423"/>
      <c r="D403" s="423"/>
      <c r="E403" s="423"/>
      <c r="F403" s="423"/>
      <c r="G403" s="423"/>
    </row>
    <row r="404" spans="1:7" ht="22.5">
      <c r="A404" s="181">
        <v>4311</v>
      </c>
      <c r="B404" s="124" t="s">
        <v>2258</v>
      </c>
      <c r="C404" s="40" t="s">
        <v>73</v>
      </c>
      <c r="D404" s="116" t="s">
        <v>49</v>
      </c>
      <c r="E404" s="116" t="s">
        <v>49</v>
      </c>
      <c r="F404" s="116" t="s">
        <v>49</v>
      </c>
      <c r="G404" s="187"/>
    </row>
    <row r="405" spans="1:7" ht="22.5">
      <c r="A405" s="182">
        <v>4312</v>
      </c>
      <c r="B405" s="45" t="s">
        <v>2259</v>
      </c>
      <c r="C405" s="46" t="s">
        <v>73</v>
      </c>
      <c r="D405" s="118" t="s">
        <v>49</v>
      </c>
      <c r="E405" s="118" t="s">
        <v>49</v>
      </c>
      <c r="F405" s="118" t="s">
        <v>49</v>
      </c>
      <c r="G405" s="188"/>
    </row>
    <row r="406" spans="1:7" ht="22.5">
      <c r="A406" s="181">
        <v>4313</v>
      </c>
      <c r="B406" s="124" t="s">
        <v>2260</v>
      </c>
      <c r="C406" s="40" t="s">
        <v>73</v>
      </c>
      <c r="D406" s="116" t="s">
        <v>49</v>
      </c>
      <c r="E406" s="116" t="s">
        <v>49</v>
      </c>
      <c r="F406" s="116" t="s">
        <v>49</v>
      </c>
      <c r="G406" s="187"/>
    </row>
    <row r="407" spans="1:7" ht="12.75">
      <c r="A407" s="246"/>
      <c r="B407" s="427" t="s">
        <v>1995</v>
      </c>
      <c r="C407" s="428"/>
      <c r="D407" s="428"/>
      <c r="E407" s="428"/>
      <c r="F407" s="428"/>
      <c r="G407" s="429"/>
    </row>
    <row r="408" spans="1:7" ht="22.5">
      <c r="A408" s="181">
        <v>4314</v>
      </c>
      <c r="B408" s="124" t="s">
        <v>2261</v>
      </c>
      <c r="C408" s="40" t="s">
        <v>73</v>
      </c>
      <c r="D408" s="116" t="s">
        <v>49</v>
      </c>
      <c r="E408" s="116" t="s">
        <v>49</v>
      </c>
      <c r="F408" s="116" t="s">
        <v>49</v>
      </c>
      <c r="G408" s="187"/>
    </row>
    <row r="409" spans="1:7" ht="22.5">
      <c r="A409" s="182">
        <v>4315</v>
      </c>
      <c r="B409" s="45" t="s">
        <v>2262</v>
      </c>
      <c r="C409" s="46" t="s">
        <v>73</v>
      </c>
      <c r="D409" s="118" t="s">
        <v>49</v>
      </c>
      <c r="E409" s="118" t="s">
        <v>49</v>
      </c>
      <c r="F409" s="118" t="s">
        <v>49</v>
      </c>
      <c r="G409" s="188"/>
    </row>
    <row r="410" spans="1:7" ht="22.5">
      <c r="A410" s="181"/>
      <c r="B410" s="137" t="s">
        <v>4671</v>
      </c>
      <c r="C410" s="40" t="s">
        <v>73</v>
      </c>
      <c r="D410" s="116" t="s">
        <v>49</v>
      </c>
      <c r="E410" s="116" t="s">
        <v>49</v>
      </c>
      <c r="F410" s="116" t="s">
        <v>49</v>
      </c>
      <c r="G410" s="187"/>
    </row>
    <row r="411" spans="1:7" ht="13.15" customHeight="1">
      <c r="A411" s="246"/>
      <c r="B411" s="427" t="s">
        <v>1996</v>
      </c>
      <c r="C411" s="428"/>
      <c r="D411" s="428"/>
      <c r="E411" s="428"/>
      <c r="F411" s="428"/>
      <c r="G411" s="429"/>
    </row>
    <row r="412" spans="1:7" ht="22.5">
      <c r="A412" s="41">
        <v>4323</v>
      </c>
      <c r="B412" s="124" t="s">
        <v>1997</v>
      </c>
      <c r="C412" s="40" t="s">
        <v>73</v>
      </c>
      <c r="D412" s="116" t="s">
        <v>49</v>
      </c>
      <c r="E412" s="116" t="s">
        <v>49</v>
      </c>
      <c r="F412" s="116" t="s">
        <v>49</v>
      </c>
      <c r="G412" s="187"/>
    </row>
    <row r="413" spans="1:7" ht="13.15" customHeight="1">
      <c r="A413" s="244"/>
      <c r="B413" s="427" t="s">
        <v>1998</v>
      </c>
      <c r="C413" s="428"/>
      <c r="D413" s="428"/>
      <c r="E413" s="428"/>
      <c r="F413" s="428"/>
      <c r="G413" s="429"/>
    </row>
    <row r="414" spans="1:7" ht="22.5">
      <c r="A414" s="41">
        <v>4316</v>
      </c>
      <c r="B414" s="124" t="s">
        <v>2263</v>
      </c>
      <c r="C414" s="40" t="s">
        <v>73</v>
      </c>
      <c r="D414" s="116" t="s">
        <v>49</v>
      </c>
      <c r="E414" s="116" t="s">
        <v>49</v>
      </c>
      <c r="F414" s="116" t="s">
        <v>49</v>
      </c>
      <c r="G414" s="187"/>
    </row>
    <row r="415" spans="1:7" ht="13.15" customHeight="1">
      <c r="A415" s="244"/>
      <c r="B415" s="427" t="s">
        <v>1999</v>
      </c>
      <c r="C415" s="428"/>
      <c r="D415" s="428"/>
      <c r="E415" s="428"/>
      <c r="F415" s="428"/>
      <c r="G415" s="429"/>
    </row>
    <row r="416" spans="1:7" ht="22.5">
      <c r="A416" s="41">
        <v>4317</v>
      </c>
      <c r="B416" s="124" t="s">
        <v>2264</v>
      </c>
      <c r="C416" s="40" t="s">
        <v>73</v>
      </c>
      <c r="D416" s="116" t="s">
        <v>49</v>
      </c>
      <c r="E416" s="116" t="s">
        <v>49</v>
      </c>
      <c r="F416" s="116" t="s">
        <v>49</v>
      </c>
      <c r="G416" s="187"/>
    </row>
    <row r="417" spans="1:7" ht="12.75">
      <c r="A417" s="246"/>
      <c r="B417" s="422" t="s">
        <v>2000</v>
      </c>
      <c r="C417" s="423"/>
      <c r="D417" s="423"/>
      <c r="E417" s="423"/>
      <c r="F417" s="423"/>
      <c r="G417" s="424"/>
    </row>
    <row r="418" spans="1:7" ht="22.5">
      <c r="A418" s="181">
        <v>4318</v>
      </c>
      <c r="B418" s="124" t="s">
        <v>2265</v>
      </c>
      <c r="C418" s="40" t="s">
        <v>73</v>
      </c>
      <c r="D418" s="116" t="s">
        <v>49</v>
      </c>
      <c r="E418" s="116" t="s">
        <v>49</v>
      </c>
      <c r="F418" s="116" t="s">
        <v>49</v>
      </c>
      <c r="G418" s="187"/>
    </row>
    <row r="419" spans="1:7" ht="22.5">
      <c r="A419" s="182">
        <v>4319</v>
      </c>
      <c r="B419" s="45" t="s">
        <v>2266</v>
      </c>
      <c r="C419" s="46" t="s">
        <v>73</v>
      </c>
      <c r="D419" s="118" t="s">
        <v>49</v>
      </c>
      <c r="E419" s="118" t="s">
        <v>49</v>
      </c>
      <c r="F419" s="118" t="s">
        <v>49</v>
      </c>
      <c r="G419" s="188"/>
    </row>
    <row r="420" spans="1:7" ht="22.5">
      <c r="A420" s="181"/>
      <c r="B420" s="137" t="s">
        <v>4672</v>
      </c>
      <c r="C420" s="40" t="s">
        <v>73</v>
      </c>
      <c r="D420" s="116" t="s">
        <v>49</v>
      </c>
      <c r="E420" s="116" t="s">
        <v>49</v>
      </c>
      <c r="F420" s="116" t="s">
        <v>49</v>
      </c>
      <c r="G420" s="187"/>
    </row>
    <row r="421" spans="1:7" ht="12.75">
      <c r="A421" s="246"/>
      <c r="B421" s="422" t="s">
        <v>2001</v>
      </c>
      <c r="C421" s="423"/>
      <c r="D421" s="423"/>
      <c r="E421" s="423"/>
      <c r="F421" s="423"/>
      <c r="G421" s="424"/>
    </row>
    <row r="422" spans="1:7" ht="22.5">
      <c r="A422" s="244">
        <v>4320</v>
      </c>
      <c r="B422" s="124" t="s">
        <v>2267</v>
      </c>
      <c r="C422" s="40" t="s">
        <v>73</v>
      </c>
      <c r="D422" s="116" t="s">
        <v>49</v>
      </c>
      <c r="E422" s="116" t="s">
        <v>49</v>
      </c>
      <c r="F422" s="116" t="s">
        <v>49</v>
      </c>
      <c r="G422" s="187"/>
    </row>
    <row r="423" spans="1:7" ht="12.75">
      <c r="A423" s="244"/>
      <c r="B423" s="422" t="s">
        <v>2002</v>
      </c>
      <c r="C423" s="423"/>
      <c r="D423" s="423"/>
      <c r="E423" s="423"/>
      <c r="F423" s="423"/>
      <c r="G423" s="424"/>
    </row>
    <row r="424" spans="1:7" ht="22.5">
      <c r="A424" s="244">
        <v>4321</v>
      </c>
      <c r="B424" s="124" t="s">
        <v>2268</v>
      </c>
      <c r="C424" s="40" t="s">
        <v>73</v>
      </c>
      <c r="D424" s="116" t="s">
        <v>49</v>
      </c>
      <c r="E424" s="116" t="s">
        <v>49</v>
      </c>
      <c r="F424" s="116" t="s">
        <v>49</v>
      </c>
      <c r="G424" s="187"/>
    </row>
    <row r="425" spans="1:7" ht="12.75">
      <c r="A425" s="244"/>
      <c r="B425" s="422" t="s">
        <v>2003</v>
      </c>
      <c r="C425" s="423"/>
      <c r="D425" s="423"/>
      <c r="E425" s="423"/>
      <c r="F425" s="423"/>
      <c r="G425" s="424"/>
    </row>
    <row r="426" spans="1:7" ht="22.5">
      <c r="A426" s="244">
        <v>4322</v>
      </c>
      <c r="B426" s="124" t="s">
        <v>2269</v>
      </c>
      <c r="C426" s="40" t="s">
        <v>73</v>
      </c>
      <c r="D426" s="116" t="s">
        <v>49</v>
      </c>
      <c r="E426" s="116" t="s">
        <v>49</v>
      </c>
      <c r="F426" s="116" t="s">
        <v>49</v>
      </c>
      <c r="G426" s="187"/>
    </row>
    <row r="427" spans="1:7" ht="27.6" customHeight="1">
      <c r="A427" s="246"/>
      <c r="B427" s="419" t="s">
        <v>5469</v>
      </c>
      <c r="C427" s="420"/>
      <c r="D427" s="420"/>
      <c r="E427" s="420"/>
      <c r="F427" s="420"/>
      <c r="G427" s="421"/>
    </row>
    <row r="428" spans="1:7">
      <c r="A428" s="181">
        <v>3767</v>
      </c>
      <c r="B428" s="122" t="s">
        <v>2004</v>
      </c>
      <c r="C428" s="39" t="s">
        <v>76</v>
      </c>
      <c r="D428" s="149">
        <v>91.6</v>
      </c>
      <c r="E428" s="120">
        <f>D428*0.85</f>
        <v>77.86</v>
      </c>
      <c r="F428" s="117">
        <f>D428*0.8</f>
        <v>73.28</v>
      </c>
      <c r="G428" s="192" t="s">
        <v>4714</v>
      </c>
    </row>
    <row r="429" spans="1:7">
      <c r="A429" s="182">
        <v>257</v>
      </c>
      <c r="B429" s="123" t="s">
        <v>1007</v>
      </c>
      <c r="C429" s="46" t="s">
        <v>76</v>
      </c>
      <c r="D429" s="33">
        <v>103.7</v>
      </c>
      <c r="E429" s="121">
        <f t="shared" ref="E429:E470" si="42">D429*0.85</f>
        <v>88.144999999999996</v>
      </c>
      <c r="F429" s="119">
        <f t="shared" ref="F429:F432" si="43">D429*0.8</f>
        <v>82.960000000000008</v>
      </c>
      <c r="G429" s="193" t="s">
        <v>4688</v>
      </c>
    </row>
    <row r="430" spans="1:7">
      <c r="A430" s="181">
        <v>258</v>
      </c>
      <c r="B430" s="124" t="s">
        <v>1008</v>
      </c>
      <c r="C430" s="51" t="s">
        <v>76</v>
      </c>
      <c r="D430" s="149">
        <v>197.9</v>
      </c>
      <c r="E430" s="120">
        <f t="shared" si="42"/>
        <v>168.215</v>
      </c>
      <c r="F430" s="117">
        <f t="shared" si="43"/>
        <v>158.32000000000002</v>
      </c>
      <c r="G430" s="192" t="s">
        <v>4688</v>
      </c>
    </row>
    <row r="431" spans="1:7">
      <c r="A431" s="182">
        <v>259</v>
      </c>
      <c r="B431" s="123" t="s">
        <v>1009</v>
      </c>
      <c r="C431" s="46" t="s">
        <v>76</v>
      </c>
      <c r="D431" s="33">
        <v>214.2</v>
      </c>
      <c r="E431" s="121">
        <f t="shared" si="42"/>
        <v>182.07</v>
      </c>
      <c r="F431" s="119">
        <f t="shared" si="43"/>
        <v>171.36</v>
      </c>
      <c r="G431" s="193" t="s">
        <v>4688</v>
      </c>
    </row>
    <row r="432" spans="1:7">
      <c r="A432" s="181">
        <v>260</v>
      </c>
      <c r="B432" s="124" t="s">
        <v>1010</v>
      </c>
      <c r="C432" s="51" t="s">
        <v>76</v>
      </c>
      <c r="D432" s="149">
        <v>230.5</v>
      </c>
      <c r="E432" s="120">
        <f t="shared" si="42"/>
        <v>195.92499999999998</v>
      </c>
      <c r="F432" s="117">
        <f t="shared" si="43"/>
        <v>184.4</v>
      </c>
      <c r="G432" s="192" t="s">
        <v>4688</v>
      </c>
    </row>
    <row r="433" spans="1:7">
      <c r="A433" s="182">
        <v>3768</v>
      </c>
      <c r="B433" s="123" t="s">
        <v>2005</v>
      </c>
      <c r="C433" s="46" t="s">
        <v>76</v>
      </c>
      <c r="D433" s="121" t="s">
        <v>49</v>
      </c>
      <c r="E433" s="121" t="s">
        <v>49</v>
      </c>
      <c r="F433" s="119" t="s">
        <v>49</v>
      </c>
      <c r="G433" s="193" t="s">
        <v>4714</v>
      </c>
    </row>
    <row r="434" spans="1:7">
      <c r="A434" s="181">
        <v>1824</v>
      </c>
      <c r="B434" s="124" t="s">
        <v>1011</v>
      </c>
      <c r="C434" s="51" t="s">
        <v>76</v>
      </c>
      <c r="D434" s="149">
        <v>163.19999999999999</v>
      </c>
      <c r="E434" s="120">
        <f t="shared" si="42"/>
        <v>138.72</v>
      </c>
      <c r="F434" s="117">
        <f t="shared" ref="F434:F470" si="44">D434*0.8</f>
        <v>130.56</v>
      </c>
      <c r="G434" s="192" t="s">
        <v>4713</v>
      </c>
    </row>
    <row r="435" spans="1:7">
      <c r="A435" s="182">
        <v>1825</v>
      </c>
      <c r="B435" s="123" t="s">
        <v>1012</v>
      </c>
      <c r="C435" s="46" t="s">
        <v>76</v>
      </c>
      <c r="D435" s="33">
        <v>257.39999999999998</v>
      </c>
      <c r="E435" s="121">
        <f t="shared" si="42"/>
        <v>218.78999999999996</v>
      </c>
      <c r="F435" s="119">
        <f t="shared" si="44"/>
        <v>205.92</v>
      </c>
      <c r="G435" s="193" t="s">
        <v>4713</v>
      </c>
    </row>
    <row r="436" spans="1:7">
      <c r="A436" s="181">
        <v>1826</v>
      </c>
      <c r="B436" s="124" t="s">
        <v>1013</v>
      </c>
      <c r="C436" s="51" t="s">
        <v>76</v>
      </c>
      <c r="D436" s="149">
        <v>273.7</v>
      </c>
      <c r="E436" s="120">
        <f t="shared" si="42"/>
        <v>232.64499999999998</v>
      </c>
      <c r="F436" s="117">
        <f t="shared" si="44"/>
        <v>218.96</v>
      </c>
      <c r="G436" s="192" t="s">
        <v>4713</v>
      </c>
    </row>
    <row r="437" spans="1:7">
      <c r="A437" s="182">
        <v>1827</v>
      </c>
      <c r="B437" s="123" t="s">
        <v>1014</v>
      </c>
      <c r="C437" s="46" t="s">
        <v>76</v>
      </c>
      <c r="D437" s="33">
        <v>290</v>
      </c>
      <c r="E437" s="121">
        <f t="shared" si="42"/>
        <v>246.5</v>
      </c>
      <c r="F437" s="119">
        <f t="shared" si="44"/>
        <v>232</v>
      </c>
      <c r="G437" s="193" t="s">
        <v>4713</v>
      </c>
    </row>
    <row r="438" spans="1:7">
      <c r="A438" s="181">
        <v>4817</v>
      </c>
      <c r="B438" s="122" t="s">
        <v>3046</v>
      </c>
      <c r="C438" s="39" t="s">
        <v>3045</v>
      </c>
      <c r="D438" s="149">
        <v>71.399999999999991</v>
      </c>
      <c r="E438" s="120">
        <f t="shared" si="42"/>
        <v>60.689999999999991</v>
      </c>
      <c r="F438" s="117">
        <f t="shared" si="44"/>
        <v>57.12</v>
      </c>
      <c r="G438" s="192" t="s">
        <v>4713</v>
      </c>
    </row>
    <row r="439" spans="1:7">
      <c r="A439" s="182">
        <v>4818</v>
      </c>
      <c r="B439" s="123" t="s">
        <v>3047</v>
      </c>
      <c r="C439" s="46" t="s">
        <v>3045</v>
      </c>
      <c r="D439" s="33">
        <v>96.899999999999991</v>
      </c>
      <c r="E439" s="121">
        <f t="shared" si="42"/>
        <v>82.364999999999995</v>
      </c>
      <c r="F439" s="119">
        <f t="shared" si="44"/>
        <v>77.52</v>
      </c>
      <c r="G439" s="193" t="s">
        <v>4714</v>
      </c>
    </row>
    <row r="440" spans="1:7">
      <c r="A440" s="181">
        <v>4819</v>
      </c>
      <c r="B440" s="124" t="s">
        <v>3048</v>
      </c>
      <c r="C440" s="51" t="s">
        <v>3045</v>
      </c>
      <c r="D440" s="149">
        <v>105.39999999999999</v>
      </c>
      <c r="E440" s="120">
        <f t="shared" si="42"/>
        <v>89.589999999999989</v>
      </c>
      <c r="F440" s="117">
        <f t="shared" si="44"/>
        <v>84.32</v>
      </c>
      <c r="G440" s="192" t="s">
        <v>4714</v>
      </c>
    </row>
    <row r="441" spans="1:7">
      <c r="A441" s="182">
        <v>4820</v>
      </c>
      <c r="B441" s="123" t="s">
        <v>3085</v>
      </c>
      <c r="C441" s="46" t="s">
        <v>3045</v>
      </c>
      <c r="D441" s="33">
        <v>113.89999999999999</v>
      </c>
      <c r="E441" s="121">
        <f t="shared" si="42"/>
        <v>96.814999999999984</v>
      </c>
      <c r="F441" s="119">
        <f t="shared" si="44"/>
        <v>91.12</v>
      </c>
      <c r="G441" s="193" t="s">
        <v>4714</v>
      </c>
    </row>
    <row r="442" spans="1:7">
      <c r="A442" s="181">
        <v>4821</v>
      </c>
      <c r="B442" s="124" t="s">
        <v>3084</v>
      </c>
      <c r="C442" s="51" t="s">
        <v>3045</v>
      </c>
      <c r="D442" s="149">
        <v>62.9</v>
      </c>
      <c r="E442" s="120">
        <f t="shared" si="42"/>
        <v>53.464999999999996</v>
      </c>
      <c r="F442" s="117">
        <f t="shared" si="44"/>
        <v>50.32</v>
      </c>
      <c r="G442" s="192" t="s">
        <v>4714</v>
      </c>
    </row>
    <row r="443" spans="1:7">
      <c r="A443" s="182">
        <v>4822</v>
      </c>
      <c r="B443" s="123" t="s">
        <v>3083</v>
      </c>
      <c r="C443" s="46" t="s">
        <v>3045</v>
      </c>
      <c r="D443" s="33">
        <v>79.899999999999991</v>
      </c>
      <c r="E443" s="121">
        <f t="shared" si="42"/>
        <v>67.914999999999992</v>
      </c>
      <c r="F443" s="119">
        <f t="shared" si="44"/>
        <v>63.919999999999995</v>
      </c>
      <c r="G443" s="193" t="s">
        <v>4714</v>
      </c>
    </row>
    <row r="444" spans="1:7">
      <c r="A444" s="181">
        <v>4823</v>
      </c>
      <c r="B444" s="124" t="s">
        <v>3082</v>
      </c>
      <c r="C444" s="51" t="s">
        <v>3045</v>
      </c>
      <c r="D444" s="149">
        <v>88.399999999999991</v>
      </c>
      <c r="E444" s="120">
        <f t="shared" si="42"/>
        <v>75.139999999999986</v>
      </c>
      <c r="F444" s="117">
        <f t="shared" si="44"/>
        <v>70.72</v>
      </c>
      <c r="G444" s="192" t="s">
        <v>4714</v>
      </c>
    </row>
    <row r="445" spans="1:7">
      <c r="A445" s="182">
        <v>4824</v>
      </c>
      <c r="B445" s="123" t="s">
        <v>3081</v>
      </c>
      <c r="C445" s="46" t="s">
        <v>3045</v>
      </c>
      <c r="D445" s="33">
        <v>96.899999999999991</v>
      </c>
      <c r="E445" s="121">
        <f t="shared" si="42"/>
        <v>82.364999999999995</v>
      </c>
      <c r="F445" s="119">
        <f t="shared" si="44"/>
        <v>77.52</v>
      </c>
      <c r="G445" s="193" t="s">
        <v>4714</v>
      </c>
    </row>
    <row r="446" spans="1:7">
      <c r="A446" s="181">
        <v>4825</v>
      </c>
      <c r="B446" s="124" t="s">
        <v>3080</v>
      </c>
      <c r="C446" s="51" t="s">
        <v>3045</v>
      </c>
      <c r="D446" s="149">
        <v>71.399999999999991</v>
      </c>
      <c r="E446" s="120">
        <f t="shared" si="42"/>
        <v>60.689999999999991</v>
      </c>
      <c r="F446" s="117">
        <f t="shared" si="44"/>
        <v>57.12</v>
      </c>
      <c r="G446" s="192" t="s">
        <v>4714</v>
      </c>
    </row>
    <row r="447" spans="1:7">
      <c r="A447" s="182">
        <v>4826</v>
      </c>
      <c r="B447" s="123" t="s">
        <v>3079</v>
      </c>
      <c r="C447" s="46" t="s">
        <v>3045</v>
      </c>
      <c r="D447" s="33">
        <v>88.399999999999991</v>
      </c>
      <c r="E447" s="121">
        <f t="shared" si="42"/>
        <v>75.139999999999986</v>
      </c>
      <c r="F447" s="119">
        <f t="shared" si="44"/>
        <v>70.72</v>
      </c>
      <c r="G447" s="193" t="s">
        <v>4714</v>
      </c>
    </row>
    <row r="448" spans="1:7">
      <c r="A448" s="181">
        <v>4827</v>
      </c>
      <c r="B448" s="122" t="s">
        <v>3078</v>
      </c>
      <c r="C448" s="39" t="s">
        <v>3045</v>
      </c>
      <c r="D448" s="149">
        <v>96.899999999999991</v>
      </c>
      <c r="E448" s="120">
        <f t="shared" si="42"/>
        <v>82.364999999999995</v>
      </c>
      <c r="F448" s="117">
        <f t="shared" si="44"/>
        <v>77.52</v>
      </c>
      <c r="G448" s="192" t="s">
        <v>4714</v>
      </c>
    </row>
    <row r="449" spans="1:7">
      <c r="A449" s="182">
        <v>4828</v>
      </c>
      <c r="B449" s="123" t="s">
        <v>3077</v>
      </c>
      <c r="C449" s="46" t="s">
        <v>3045</v>
      </c>
      <c r="D449" s="33">
        <v>105.39999999999999</v>
      </c>
      <c r="E449" s="121">
        <f t="shared" si="42"/>
        <v>89.589999999999989</v>
      </c>
      <c r="F449" s="119">
        <f t="shared" si="44"/>
        <v>84.32</v>
      </c>
      <c r="G449" s="193" t="s">
        <v>4714</v>
      </c>
    </row>
    <row r="450" spans="1:7">
      <c r="A450" s="181">
        <v>4829</v>
      </c>
      <c r="B450" s="124" t="s">
        <v>3076</v>
      </c>
      <c r="C450" s="51" t="s">
        <v>3045</v>
      </c>
      <c r="D450" s="149">
        <v>71.399999999999991</v>
      </c>
      <c r="E450" s="120">
        <f t="shared" si="42"/>
        <v>60.689999999999991</v>
      </c>
      <c r="F450" s="117">
        <f t="shared" si="44"/>
        <v>57.12</v>
      </c>
      <c r="G450" s="192" t="s">
        <v>4714</v>
      </c>
    </row>
    <row r="451" spans="1:7">
      <c r="A451" s="182">
        <v>4830</v>
      </c>
      <c r="B451" s="123" t="s">
        <v>3075</v>
      </c>
      <c r="C451" s="46" t="s">
        <v>3045</v>
      </c>
      <c r="D451" s="33">
        <v>88.399999999999991</v>
      </c>
      <c r="E451" s="121">
        <f t="shared" si="42"/>
        <v>75.139999999999986</v>
      </c>
      <c r="F451" s="119">
        <f t="shared" si="44"/>
        <v>70.72</v>
      </c>
      <c r="G451" s="193" t="s">
        <v>4714</v>
      </c>
    </row>
    <row r="452" spans="1:7">
      <c r="A452" s="181">
        <v>4831</v>
      </c>
      <c r="B452" s="124" t="s">
        <v>3074</v>
      </c>
      <c r="C452" s="51" t="s">
        <v>3045</v>
      </c>
      <c r="D452" s="149">
        <v>96.899999999999991</v>
      </c>
      <c r="E452" s="120">
        <f t="shared" si="42"/>
        <v>82.364999999999995</v>
      </c>
      <c r="F452" s="117">
        <f t="shared" si="44"/>
        <v>77.52</v>
      </c>
      <c r="G452" s="192" t="s">
        <v>4714</v>
      </c>
    </row>
    <row r="453" spans="1:7">
      <c r="A453" s="182">
        <v>4832</v>
      </c>
      <c r="B453" s="123" t="s">
        <v>3073</v>
      </c>
      <c r="C453" s="46" t="s">
        <v>3045</v>
      </c>
      <c r="D453" s="33">
        <v>105.39999999999999</v>
      </c>
      <c r="E453" s="121">
        <f t="shared" si="42"/>
        <v>89.589999999999989</v>
      </c>
      <c r="F453" s="119">
        <f t="shared" si="44"/>
        <v>84.32</v>
      </c>
      <c r="G453" s="193" t="s">
        <v>4714</v>
      </c>
    </row>
    <row r="454" spans="1:7">
      <c r="A454" s="181">
        <v>4833</v>
      </c>
      <c r="B454" s="124" t="s">
        <v>3072</v>
      </c>
      <c r="C454" s="51" t="s">
        <v>3045</v>
      </c>
      <c r="D454" s="149">
        <v>79.899999999999991</v>
      </c>
      <c r="E454" s="120">
        <f t="shared" si="42"/>
        <v>67.914999999999992</v>
      </c>
      <c r="F454" s="117">
        <f t="shared" si="44"/>
        <v>63.919999999999995</v>
      </c>
      <c r="G454" s="192" t="s">
        <v>4714</v>
      </c>
    </row>
    <row r="455" spans="1:7">
      <c r="A455" s="182">
        <v>4834</v>
      </c>
      <c r="B455" s="123" t="s">
        <v>3071</v>
      </c>
      <c r="C455" s="46" t="s">
        <v>3045</v>
      </c>
      <c r="D455" s="33">
        <v>96.899999999999991</v>
      </c>
      <c r="E455" s="121">
        <f t="shared" si="42"/>
        <v>82.364999999999995</v>
      </c>
      <c r="F455" s="119">
        <f t="shared" si="44"/>
        <v>77.52</v>
      </c>
      <c r="G455" s="193" t="s">
        <v>4714</v>
      </c>
    </row>
    <row r="456" spans="1:7">
      <c r="A456" s="181">
        <v>4835</v>
      </c>
      <c r="B456" s="124" t="s">
        <v>3070</v>
      </c>
      <c r="C456" s="51" t="s">
        <v>3045</v>
      </c>
      <c r="D456" s="149">
        <v>105.39999999999999</v>
      </c>
      <c r="E456" s="120">
        <f t="shared" si="42"/>
        <v>89.589999999999989</v>
      </c>
      <c r="F456" s="117">
        <f t="shared" si="44"/>
        <v>84.32</v>
      </c>
      <c r="G456" s="192" t="s">
        <v>4714</v>
      </c>
    </row>
    <row r="457" spans="1:7">
      <c r="A457" s="182">
        <v>4836</v>
      </c>
      <c r="B457" s="123" t="s">
        <v>3069</v>
      </c>
      <c r="C457" s="46" t="s">
        <v>3045</v>
      </c>
      <c r="D457" s="33">
        <v>113.89999999999999</v>
      </c>
      <c r="E457" s="121">
        <f t="shared" si="42"/>
        <v>96.814999999999984</v>
      </c>
      <c r="F457" s="119">
        <f t="shared" si="44"/>
        <v>91.12</v>
      </c>
      <c r="G457" s="193" t="s">
        <v>4714</v>
      </c>
    </row>
    <row r="458" spans="1:7">
      <c r="A458" s="181">
        <v>4837</v>
      </c>
      <c r="B458" s="122" t="s">
        <v>3068</v>
      </c>
      <c r="C458" s="39" t="s">
        <v>3045</v>
      </c>
      <c r="D458" s="149">
        <v>45.9</v>
      </c>
      <c r="E458" s="120">
        <f t="shared" si="42"/>
        <v>39.015000000000001</v>
      </c>
      <c r="F458" s="117">
        <f t="shared" si="44"/>
        <v>36.72</v>
      </c>
      <c r="G458" s="192" t="s">
        <v>4714</v>
      </c>
    </row>
    <row r="459" spans="1:7">
      <c r="A459" s="182">
        <v>4838</v>
      </c>
      <c r="B459" s="123" t="s">
        <v>3067</v>
      </c>
      <c r="C459" s="46" t="s">
        <v>3045</v>
      </c>
      <c r="D459" s="33">
        <v>62.9</v>
      </c>
      <c r="E459" s="121">
        <f t="shared" si="42"/>
        <v>53.464999999999996</v>
      </c>
      <c r="F459" s="119">
        <f t="shared" si="44"/>
        <v>50.32</v>
      </c>
      <c r="G459" s="193" t="s">
        <v>4714</v>
      </c>
    </row>
    <row r="460" spans="1:7">
      <c r="A460" s="181">
        <v>4839</v>
      </c>
      <c r="B460" s="137" t="s">
        <v>3066</v>
      </c>
      <c r="C460" s="51" t="s">
        <v>3045</v>
      </c>
      <c r="D460" s="149">
        <v>71.399999999999991</v>
      </c>
      <c r="E460" s="120">
        <f t="shared" si="42"/>
        <v>60.689999999999991</v>
      </c>
      <c r="F460" s="117">
        <f t="shared" si="44"/>
        <v>57.12</v>
      </c>
      <c r="G460" s="192" t="s">
        <v>4714</v>
      </c>
    </row>
    <row r="461" spans="1:7">
      <c r="A461" s="182">
        <v>4840</v>
      </c>
      <c r="B461" s="123" t="s">
        <v>3065</v>
      </c>
      <c r="C461" s="46" t="s">
        <v>3045</v>
      </c>
      <c r="D461" s="33">
        <v>79.899999999999991</v>
      </c>
      <c r="E461" s="121">
        <f t="shared" si="42"/>
        <v>67.914999999999992</v>
      </c>
      <c r="F461" s="119">
        <f t="shared" si="44"/>
        <v>63.919999999999995</v>
      </c>
      <c r="G461" s="193" t="s">
        <v>4714</v>
      </c>
    </row>
    <row r="462" spans="1:7">
      <c r="A462" s="181">
        <v>4841</v>
      </c>
      <c r="B462" s="124" t="s">
        <v>3064</v>
      </c>
      <c r="C462" s="51" t="s">
        <v>3045</v>
      </c>
      <c r="D462" s="149">
        <v>71.399999999999991</v>
      </c>
      <c r="E462" s="120">
        <f t="shared" si="42"/>
        <v>60.689999999999991</v>
      </c>
      <c r="F462" s="117">
        <f t="shared" si="44"/>
        <v>57.12</v>
      </c>
      <c r="G462" s="192" t="s">
        <v>4714</v>
      </c>
    </row>
    <row r="463" spans="1:7">
      <c r="A463" s="182">
        <v>4842</v>
      </c>
      <c r="B463" s="123" t="s">
        <v>3063</v>
      </c>
      <c r="C463" s="46" t="s">
        <v>3045</v>
      </c>
      <c r="D463" s="33">
        <v>88.399999999999991</v>
      </c>
      <c r="E463" s="121">
        <f t="shared" si="42"/>
        <v>75.139999999999986</v>
      </c>
      <c r="F463" s="119">
        <f t="shared" si="44"/>
        <v>70.72</v>
      </c>
      <c r="G463" s="193" t="s">
        <v>4714</v>
      </c>
    </row>
    <row r="464" spans="1:7">
      <c r="A464" s="181">
        <v>4843</v>
      </c>
      <c r="B464" s="124" t="s">
        <v>3062</v>
      </c>
      <c r="C464" s="51" t="s">
        <v>3045</v>
      </c>
      <c r="D464" s="149">
        <v>96.899999999999991</v>
      </c>
      <c r="E464" s="120">
        <f t="shared" si="42"/>
        <v>82.364999999999995</v>
      </c>
      <c r="F464" s="117">
        <f t="shared" si="44"/>
        <v>77.52</v>
      </c>
      <c r="G464" s="192" t="s">
        <v>4714</v>
      </c>
    </row>
    <row r="465" spans="1:7">
      <c r="A465" s="182">
        <v>4844</v>
      </c>
      <c r="B465" s="123" t="s">
        <v>3061</v>
      </c>
      <c r="C465" s="46" t="s">
        <v>3045</v>
      </c>
      <c r="D465" s="33">
        <v>105.39999999999999</v>
      </c>
      <c r="E465" s="121">
        <f t="shared" si="42"/>
        <v>89.589999999999989</v>
      </c>
      <c r="F465" s="119">
        <f t="shared" si="44"/>
        <v>84.32</v>
      </c>
      <c r="G465" s="193" t="s">
        <v>4714</v>
      </c>
    </row>
    <row r="466" spans="1:7">
      <c r="A466" s="182"/>
      <c r="B466" s="124" t="s">
        <v>5425</v>
      </c>
      <c r="C466" s="51" t="s">
        <v>3045</v>
      </c>
      <c r="D466" s="149">
        <v>96.899999999999991</v>
      </c>
      <c r="E466" s="120">
        <f t="shared" si="42"/>
        <v>82.364999999999995</v>
      </c>
      <c r="F466" s="117">
        <f t="shared" si="44"/>
        <v>77.52</v>
      </c>
      <c r="G466" s="192" t="s">
        <v>4714</v>
      </c>
    </row>
    <row r="467" spans="1:7">
      <c r="A467" s="181">
        <v>4845</v>
      </c>
      <c r="B467" s="123" t="s">
        <v>3060</v>
      </c>
      <c r="C467" s="46" t="s">
        <v>3045</v>
      </c>
      <c r="D467" s="33">
        <v>96.899999999999991</v>
      </c>
      <c r="E467" s="121">
        <f t="shared" si="42"/>
        <v>82.364999999999995</v>
      </c>
      <c r="F467" s="119">
        <f t="shared" si="44"/>
        <v>77.52</v>
      </c>
      <c r="G467" s="193" t="s">
        <v>4714</v>
      </c>
    </row>
    <row r="468" spans="1:7">
      <c r="A468" s="181"/>
      <c r="B468" s="124" t="s">
        <v>5426</v>
      </c>
      <c r="C468" s="51" t="s">
        <v>3045</v>
      </c>
      <c r="D468" s="149">
        <v>105.39999999999999</v>
      </c>
      <c r="E468" s="120">
        <f t="shared" ref="E468" si="45">D468*0.85</f>
        <v>89.589999999999989</v>
      </c>
      <c r="F468" s="117">
        <f t="shared" ref="F468" si="46">D468*0.8</f>
        <v>84.32</v>
      </c>
      <c r="G468" s="192" t="s">
        <v>4714</v>
      </c>
    </row>
    <row r="469" spans="1:7">
      <c r="A469" s="182">
        <v>4846</v>
      </c>
      <c r="B469" s="123" t="s">
        <v>3059</v>
      </c>
      <c r="C469" s="46" t="s">
        <v>3045</v>
      </c>
      <c r="D469" s="33">
        <v>105.39999999999999</v>
      </c>
      <c r="E469" s="121">
        <f t="shared" si="42"/>
        <v>89.589999999999989</v>
      </c>
      <c r="F469" s="119">
        <f t="shared" si="44"/>
        <v>84.32</v>
      </c>
      <c r="G469" s="193" t="s">
        <v>4714</v>
      </c>
    </row>
    <row r="470" spans="1:7">
      <c r="A470" s="181">
        <v>4847</v>
      </c>
      <c r="B470" s="124" t="s">
        <v>3058</v>
      </c>
      <c r="C470" s="51" t="s">
        <v>3045</v>
      </c>
      <c r="D470" s="149">
        <v>105.39999999999999</v>
      </c>
      <c r="E470" s="120">
        <f t="shared" si="42"/>
        <v>89.589999999999989</v>
      </c>
      <c r="F470" s="117">
        <f t="shared" si="44"/>
        <v>84.32</v>
      </c>
      <c r="G470" s="192" t="s">
        <v>4714</v>
      </c>
    </row>
    <row r="471" spans="1:7">
      <c r="A471" s="181"/>
      <c r="B471" s="123" t="s">
        <v>5427</v>
      </c>
      <c r="C471" s="46" t="s">
        <v>3045</v>
      </c>
      <c r="D471" s="33">
        <v>113.89999999999999</v>
      </c>
      <c r="E471" s="121">
        <f t="shared" ref="E471:E483" si="47">D471*0.85</f>
        <v>96.814999999999984</v>
      </c>
      <c r="F471" s="119">
        <f t="shared" ref="F471:F483" si="48">D471*0.8</f>
        <v>91.12</v>
      </c>
      <c r="G471" s="193" t="s">
        <v>4714</v>
      </c>
    </row>
    <row r="472" spans="1:7">
      <c r="A472" s="182">
        <v>4848</v>
      </c>
      <c r="B472" s="124" t="s">
        <v>3057</v>
      </c>
      <c r="C472" s="51" t="s">
        <v>3045</v>
      </c>
      <c r="D472" s="149">
        <v>113.89999999999999</v>
      </c>
      <c r="E472" s="120">
        <f t="shared" si="47"/>
        <v>96.814999999999984</v>
      </c>
      <c r="F472" s="117">
        <f t="shared" si="48"/>
        <v>91.12</v>
      </c>
      <c r="G472" s="192" t="s">
        <v>4714</v>
      </c>
    </row>
    <row r="473" spans="1:7">
      <c r="A473" s="181">
        <v>4849</v>
      </c>
      <c r="B473" s="123" t="s">
        <v>3056</v>
      </c>
      <c r="C473" s="46" t="s">
        <v>3045</v>
      </c>
      <c r="D473" s="33">
        <v>113.89999999999999</v>
      </c>
      <c r="E473" s="121">
        <f t="shared" si="47"/>
        <v>96.814999999999984</v>
      </c>
      <c r="F473" s="119">
        <f t="shared" si="48"/>
        <v>91.12</v>
      </c>
      <c r="G473" s="193" t="s">
        <v>4714</v>
      </c>
    </row>
    <row r="474" spans="1:7">
      <c r="A474" s="182">
        <v>4850</v>
      </c>
      <c r="B474" s="124" t="s">
        <v>3055</v>
      </c>
      <c r="C474" s="51" t="s">
        <v>3045</v>
      </c>
      <c r="D474" s="149">
        <v>113.89999999999999</v>
      </c>
      <c r="E474" s="120">
        <f t="shared" si="47"/>
        <v>96.814999999999984</v>
      </c>
      <c r="F474" s="117">
        <f t="shared" si="48"/>
        <v>91.12</v>
      </c>
      <c r="G474" s="192" t="s">
        <v>4714</v>
      </c>
    </row>
    <row r="475" spans="1:7">
      <c r="A475" s="182"/>
      <c r="B475" s="123" t="s">
        <v>5428</v>
      </c>
      <c r="C475" s="46" t="s">
        <v>3045</v>
      </c>
      <c r="D475" s="33">
        <v>105.39999999999999</v>
      </c>
      <c r="E475" s="121">
        <f t="shared" si="47"/>
        <v>89.589999999999989</v>
      </c>
      <c r="F475" s="119">
        <f t="shared" si="48"/>
        <v>84.32</v>
      </c>
      <c r="G475" s="193" t="s">
        <v>4714</v>
      </c>
    </row>
    <row r="476" spans="1:7">
      <c r="A476" s="181">
        <v>4851</v>
      </c>
      <c r="B476" s="124" t="s">
        <v>3054</v>
      </c>
      <c r="C476" s="51" t="s">
        <v>3045</v>
      </c>
      <c r="D476" s="149">
        <v>105.39999999999999</v>
      </c>
      <c r="E476" s="120">
        <f t="shared" si="47"/>
        <v>89.589999999999989</v>
      </c>
      <c r="F476" s="117">
        <f t="shared" si="48"/>
        <v>84.32</v>
      </c>
      <c r="G476" s="192" t="s">
        <v>4714</v>
      </c>
    </row>
    <row r="477" spans="1:7">
      <c r="A477" s="181"/>
      <c r="B477" s="123" t="s">
        <v>5429</v>
      </c>
      <c r="C477" s="46" t="s">
        <v>3045</v>
      </c>
      <c r="D477" s="33">
        <v>113.89999999999999</v>
      </c>
      <c r="E477" s="121">
        <f t="shared" si="47"/>
        <v>96.814999999999984</v>
      </c>
      <c r="F477" s="119">
        <f t="shared" si="48"/>
        <v>91.12</v>
      </c>
      <c r="G477" s="193" t="s">
        <v>4714</v>
      </c>
    </row>
    <row r="478" spans="1:7">
      <c r="A478" s="182">
        <v>4852</v>
      </c>
      <c r="B478" s="124" t="s">
        <v>3053</v>
      </c>
      <c r="C478" s="51" t="s">
        <v>3045</v>
      </c>
      <c r="D478" s="149">
        <v>113.89999999999999</v>
      </c>
      <c r="E478" s="120">
        <f t="shared" si="47"/>
        <v>96.814999999999984</v>
      </c>
      <c r="F478" s="117">
        <f t="shared" si="48"/>
        <v>91.12</v>
      </c>
      <c r="G478" s="192" t="s">
        <v>4714</v>
      </c>
    </row>
    <row r="479" spans="1:7">
      <c r="A479" s="181">
        <v>4853</v>
      </c>
      <c r="B479" s="123" t="s">
        <v>3052</v>
      </c>
      <c r="C479" s="46" t="s">
        <v>3045</v>
      </c>
      <c r="D479" s="33">
        <v>113.89999999999999</v>
      </c>
      <c r="E479" s="121">
        <f t="shared" si="47"/>
        <v>96.814999999999984</v>
      </c>
      <c r="F479" s="119">
        <f t="shared" si="48"/>
        <v>91.12</v>
      </c>
      <c r="G479" s="193" t="s">
        <v>4714</v>
      </c>
    </row>
    <row r="480" spans="1:7">
      <c r="A480" s="181"/>
      <c r="B480" s="124" t="s">
        <v>5430</v>
      </c>
      <c r="C480" s="51" t="s">
        <v>3045</v>
      </c>
      <c r="D480" s="149">
        <v>122.39999999999999</v>
      </c>
      <c r="E480" s="120">
        <f t="shared" si="47"/>
        <v>104.03999999999999</v>
      </c>
      <c r="F480" s="117">
        <f t="shared" si="48"/>
        <v>97.92</v>
      </c>
      <c r="G480" s="192" t="s">
        <v>4714</v>
      </c>
    </row>
    <row r="481" spans="1:7">
      <c r="A481" s="182">
        <v>4854</v>
      </c>
      <c r="B481" s="123" t="s">
        <v>3051</v>
      </c>
      <c r="C481" s="46" t="s">
        <v>3045</v>
      </c>
      <c r="D481" s="33">
        <v>122.39999999999999</v>
      </c>
      <c r="E481" s="121">
        <f t="shared" si="47"/>
        <v>104.03999999999999</v>
      </c>
      <c r="F481" s="119">
        <f t="shared" si="48"/>
        <v>97.92</v>
      </c>
      <c r="G481" s="193" t="s">
        <v>4714</v>
      </c>
    </row>
    <row r="482" spans="1:7">
      <c r="A482" s="181">
        <v>4855</v>
      </c>
      <c r="B482" s="124" t="s">
        <v>3050</v>
      </c>
      <c r="C482" s="51" t="s">
        <v>3045</v>
      </c>
      <c r="D482" s="149">
        <v>122.39999999999999</v>
      </c>
      <c r="E482" s="120">
        <f t="shared" si="47"/>
        <v>104.03999999999999</v>
      </c>
      <c r="F482" s="117">
        <f t="shared" si="48"/>
        <v>97.92</v>
      </c>
      <c r="G482" s="192" t="s">
        <v>4714</v>
      </c>
    </row>
    <row r="483" spans="1:7">
      <c r="A483" s="182">
        <v>4856</v>
      </c>
      <c r="B483" s="123" t="s">
        <v>3049</v>
      </c>
      <c r="C483" s="46" t="s">
        <v>3045</v>
      </c>
      <c r="D483" s="33">
        <v>122.39999999999999</v>
      </c>
      <c r="E483" s="121">
        <f t="shared" si="47"/>
        <v>104.03999999999999</v>
      </c>
      <c r="F483" s="119">
        <f t="shared" si="48"/>
        <v>97.92</v>
      </c>
      <c r="G483" s="193" t="s">
        <v>4714</v>
      </c>
    </row>
    <row r="484" spans="1:7" ht="24.75" customHeight="1">
      <c r="A484" s="246"/>
      <c r="B484" s="425" t="s">
        <v>1015</v>
      </c>
      <c r="C484" s="426"/>
      <c r="D484" s="426"/>
      <c r="E484" s="426"/>
      <c r="F484" s="426"/>
      <c r="G484" s="189"/>
    </row>
    <row r="485" spans="1:7" ht="35.450000000000003" customHeight="1">
      <c r="A485" s="246"/>
      <c r="B485" s="419" t="s">
        <v>5471</v>
      </c>
      <c r="C485" s="420"/>
      <c r="D485" s="420"/>
      <c r="E485" s="420"/>
      <c r="F485" s="420"/>
      <c r="G485" s="421"/>
    </row>
    <row r="486" spans="1:7" ht="19.149999999999999" customHeight="1">
      <c r="A486" s="181">
        <v>4249</v>
      </c>
      <c r="B486" s="137" t="s">
        <v>3149</v>
      </c>
      <c r="C486" s="51" t="s">
        <v>76</v>
      </c>
      <c r="D486" s="120">
        <v>3783.82</v>
      </c>
      <c r="E486" s="120">
        <f>D486*0.7</f>
        <v>2648.674</v>
      </c>
      <c r="F486" s="117">
        <f>D486*0.65</f>
        <v>2459.4830000000002</v>
      </c>
      <c r="G486" s="177"/>
    </row>
    <row r="487" spans="1:7" ht="22.5">
      <c r="A487" s="182">
        <v>4250</v>
      </c>
      <c r="B487" s="123" t="s">
        <v>3150</v>
      </c>
      <c r="C487" s="46" t="s">
        <v>76</v>
      </c>
      <c r="D487" s="121">
        <v>4161.28</v>
      </c>
      <c r="E487" s="121">
        <f t="shared" ref="E487:E506" si="49">D487*0.7</f>
        <v>2912.8959999999997</v>
      </c>
      <c r="F487" s="119">
        <f t="shared" ref="F487:F506" si="50">D487*0.65</f>
        <v>2704.8319999999999</v>
      </c>
      <c r="G487" s="178"/>
    </row>
    <row r="488" spans="1:7" ht="22.5">
      <c r="A488" s="181">
        <v>4251</v>
      </c>
      <c r="B488" s="124" t="s">
        <v>3151</v>
      </c>
      <c r="C488" s="51" t="s">
        <v>76</v>
      </c>
      <c r="D488" s="120">
        <v>4693.96</v>
      </c>
      <c r="E488" s="120">
        <f t="shared" si="49"/>
        <v>3285.7719999999999</v>
      </c>
      <c r="F488" s="117">
        <f t="shared" si="50"/>
        <v>3051.0740000000001</v>
      </c>
      <c r="G488" s="177"/>
    </row>
    <row r="489" spans="1:7" ht="22.5">
      <c r="A489" s="182">
        <v>4252</v>
      </c>
      <c r="B489" s="123" t="s">
        <v>3152</v>
      </c>
      <c r="C489" s="46" t="s">
        <v>76</v>
      </c>
      <c r="D489" s="121">
        <v>5553.56</v>
      </c>
      <c r="E489" s="121">
        <f t="shared" si="49"/>
        <v>3887.4920000000002</v>
      </c>
      <c r="F489" s="119">
        <f t="shared" si="50"/>
        <v>3609.8140000000003</v>
      </c>
      <c r="G489" s="178"/>
    </row>
    <row r="490" spans="1:7">
      <c r="A490" s="181">
        <v>4253</v>
      </c>
      <c r="B490" s="124" t="s">
        <v>3153</v>
      </c>
      <c r="C490" s="51" t="s">
        <v>2024</v>
      </c>
      <c r="D490" s="120">
        <v>8541.61</v>
      </c>
      <c r="E490" s="120">
        <f t="shared" si="49"/>
        <v>5979.1270000000004</v>
      </c>
      <c r="F490" s="117">
        <f t="shared" si="50"/>
        <v>5552.0465000000004</v>
      </c>
      <c r="G490" s="177"/>
    </row>
    <row r="491" spans="1:7">
      <c r="A491" s="182">
        <v>4254</v>
      </c>
      <c r="B491" s="123" t="s">
        <v>3154</v>
      </c>
      <c r="C491" s="46" t="s">
        <v>73</v>
      </c>
      <c r="D491" s="121">
        <v>1260.2</v>
      </c>
      <c r="E491" s="121">
        <f t="shared" si="49"/>
        <v>882.14</v>
      </c>
      <c r="F491" s="119">
        <f t="shared" si="50"/>
        <v>819.13000000000011</v>
      </c>
      <c r="G491" s="178"/>
    </row>
    <row r="492" spans="1:7">
      <c r="A492" s="181">
        <v>4255</v>
      </c>
      <c r="B492" s="124" t="s">
        <v>3155</v>
      </c>
      <c r="C492" s="51" t="s">
        <v>73</v>
      </c>
      <c r="D492" s="120">
        <v>1438.88</v>
      </c>
      <c r="E492" s="120">
        <f t="shared" si="49"/>
        <v>1007.216</v>
      </c>
      <c r="F492" s="117">
        <f t="shared" si="50"/>
        <v>935.27200000000005</v>
      </c>
      <c r="G492" s="177"/>
    </row>
    <row r="493" spans="1:7">
      <c r="A493" s="182">
        <v>4256</v>
      </c>
      <c r="B493" s="123" t="s">
        <v>3156</v>
      </c>
      <c r="C493" s="46" t="s">
        <v>73</v>
      </c>
      <c r="D493" s="121">
        <v>490.52</v>
      </c>
      <c r="E493" s="121">
        <f t="shared" si="49"/>
        <v>343.36399999999998</v>
      </c>
      <c r="F493" s="119">
        <f t="shared" si="50"/>
        <v>318.83800000000002</v>
      </c>
      <c r="G493" s="178"/>
    </row>
    <row r="494" spans="1:7">
      <c r="A494" s="181">
        <v>4257</v>
      </c>
      <c r="B494" s="124" t="s">
        <v>3157</v>
      </c>
      <c r="C494" s="51" t="s">
        <v>73</v>
      </c>
      <c r="D494" s="120">
        <v>517.09</v>
      </c>
      <c r="E494" s="120">
        <f t="shared" si="49"/>
        <v>361.96300000000002</v>
      </c>
      <c r="F494" s="117">
        <f t="shared" si="50"/>
        <v>336.10850000000005</v>
      </c>
      <c r="G494" s="177"/>
    </row>
    <row r="495" spans="1:7">
      <c r="A495" s="182">
        <v>4258</v>
      </c>
      <c r="B495" s="123" t="s">
        <v>3158</v>
      </c>
      <c r="C495" s="46" t="s">
        <v>73</v>
      </c>
      <c r="D495" s="121">
        <v>545.70000000000005</v>
      </c>
      <c r="E495" s="121">
        <f t="shared" si="49"/>
        <v>381.99</v>
      </c>
      <c r="F495" s="119">
        <f t="shared" si="50"/>
        <v>354.70500000000004</v>
      </c>
      <c r="G495" s="178"/>
    </row>
    <row r="496" spans="1:7">
      <c r="A496" s="181">
        <v>4259</v>
      </c>
      <c r="B496" s="124" t="s">
        <v>3159</v>
      </c>
      <c r="C496" s="51" t="s">
        <v>73</v>
      </c>
      <c r="D496" s="120">
        <v>733.8</v>
      </c>
      <c r="E496" s="120">
        <f t="shared" si="49"/>
        <v>513.66</v>
      </c>
      <c r="F496" s="117">
        <f t="shared" si="50"/>
        <v>476.96999999999997</v>
      </c>
      <c r="G496" s="177"/>
    </row>
    <row r="497" spans="1:7">
      <c r="A497" s="182">
        <v>4260</v>
      </c>
      <c r="B497" s="123" t="s">
        <v>3160</v>
      </c>
      <c r="C497" s="46" t="s">
        <v>73</v>
      </c>
      <c r="D497" s="121">
        <v>975.85</v>
      </c>
      <c r="E497" s="121">
        <f t="shared" si="49"/>
        <v>683.09500000000003</v>
      </c>
      <c r="F497" s="119">
        <f t="shared" si="50"/>
        <v>634.30250000000001</v>
      </c>
      <c r="G497" s="178"/>
    </row>
    <row r="498" spans="1:7">
      <c r="A498" s="181">
        <v>4261</v>
      </c>
      <c r="B498" s="124" t="s">
        <v>3161</v>
      </c>
      <c r="C498" s="51" t="s">
        <v>73</v>
      </c>
      <c r="D498" s="120">
        <v>1219.1400000000001</v>
      </c>
      <c r="E498" s="120">
        <f t="shared" si="49"/>
        <v>853.39800000000002</v>
      </c>
      <c r="F498" s="117">
        <f t="shared" si="50"/>
        <v>792.44100000000014</v>
      </c>
      <c r="G498" s="177"/>
    </row>
    <row r="499" spans="1:7" ht="22.5">
      <c r="A499" s="182">
        <v>4262</v>
      </c>
      <c r="B499" s="123" t="s">
        <v>3162</v>
      </c>
      <c r="C499" s="46" t="s">
        <v>73</v>
      </c>
      <c r="D499" s="121">
        <v>3561.96</v>
      </c>
      <c r="E499" s="121">
        <f t="shared" si="49"/>
        <v>2493.3719999999998</v>
      </c>
      <c r="F499" s="119">
        <f t="shared" si="50"/>
        <v>2315.2739999999999</v>
      </c>
      <c r="G499" s="178"/>
    </row>
    <row r="500" spans="1:7" ht="22.5">
      <c r="A500" s="181">
        <v>4263</v>
      </c>
      <c r="B500" s="124" t="s">
        <v>3163</v>
      </c>
      <c r="C500" s="51" t="s">
        <v>73</v>
      </c>
      <c r="D500" s="120">
        <v>3780.84</v>
      </c>
      <c r="E500" s="120">
        <f t="shared" si="49"/>
        <v>2646.5879999999997</v>
      </c>
      <c r="F500" s="117">
        <f t="shared" si="50"/>
        <v>2457.5460000000003</v>
      </c>
      <c r="G500" s="177"/>
    </row>
    <row r="501" spans="1:7" ht="22.5">
      <c r="A501" s="182">
        <v>4264</v>
      </c>
      <c r="B501" s="123" t="s">
        <v>3164</v>
      </c>
      <c r="C501" s="46" t="s">
        <v>73</v>
      </c>
      <c r="D501" s="121">
        <v>4479.3</v>
      </c>
      <c r="E501" s="121">
        <f t="shared" si="49"/>
        <v>3135.5099999999998</v>
      </c>
      <c r="F501" s="119">
        <f t="shared" si="50"/>
        <v>2911.5450000000001</v>
      </c>
      <c r="G501" s="178"/>
    </row>
    <row r="502" spans="1:7" ht="22.5">
      <c r="A502" s="181">
        <v>4265</v>
      </c>
      <c r="B502" s="124" t="s">
        <v>3165</v>
      </c>
      <c r="C502" s="51" t="s">
        <v>73</v>
      </c>
      <c r="D502" s="120">
        <v>5633.78</v>
      </c>
      <c r="E502" s="120">
        <f t="shared" si="49"/>
        <v>3943.6459999999997</v>
      </c>
      <c r="F502" s="117">
        <f t="shared" si="50"/>
        <v>3661.9569999999999</v>
      </c>
      <c r="G502" s="177"/>
    </row>
    <row r="503" spans="1:7" ht="22.5">
      <c r="A503" s="182">
        <v>4266</v>
      </c>
      <c r="B503" s="123" t="s">
        <v>3166</v>
      </c>
      <c r="C503" s="46" t="s">
        <v>73</v>
      </c>
      <c r="D503" s="121">
        <v>15111.85</v>
      </c>
      <c r="E503" s="121">
        <f t="shared" si="49"/>
        <v>10578.295</v>
      </c>
      <c r="F503" s="119">
        <f t="shared" si="50"/>
        <v>9822.7025000000012</v>
      </c>
      <c r="G503" s="178"/>
    </row>
    <row r="504" spans="1:7" ht="22.5">
      <c r="A504" s="181">
        <v>4267</v>
      </c>
      <c r="B504" s="124" t="s">
        <v>3167</v>
      </c>
      <c r="C504" s="51" t="s">
        <v>73</v>
      </c>
      <c r="D504" s="120">
        <v>15111.85</v>
      </c>
      <c r="E504" s="120">
        <f t="shared" si="49"/>
        <v>10578.295</v>
      </c>
      <c r="F504" s="117">
        <f t="shared" si="50"/>
        <v>9822.7025000000012</v>
      </c>
      <c r="G504" s="177"/>
    </row>
    <row r="505" spans="1:7">
      <c r="A505" s="182">
        <v>4268</v>
      </c>
      <c r="B505" s="123" t="s">
        <v>3168</v>
      </c>
      <c r="C505" s="46" t="s">
        <v>73</v>
      </c>
      <c r="D505" s="121">
        <v>1919.55</v>
      </c>
      <c r="E505" s="121">
        <f t="shared" si="49"/>
        <v>1343.6849999999999</v>
      </c>
      <c r="F505" s="119">
        <f t="shared" si="50"/>
        <v>1247.7075</v>
      </c>
      <c r="G505" s="178"/>
    </row>
    <row r="506" spans="1:7">
      <c r="A506" s="181">
        <v>4269</v>
      </c>
      <c r="B506" s="124" t="s">
        <v>3169</v>
      </c>
      <c r="C506" s="51" t="s">
        <v>73</v>
      </c>
      <c r="D506" s="150">
        <v>773.35</v>
      </c>
      <c r="E506" s="150">
        <f t="shared" si="49"/>
        <v>541.34500000000003</v>
      </c>
      <c r="F506" s="150">
        <f t="shared" si="50"/>
        <v>502.67750000000001</v>
      </c>
      <c r="G506" s="150"/>
    </row>
  </sheetData>
  <sheetProtection formatCells="0" formatColumns="0" formatRows="0" insertColumns="0" insertRows="0" insertHyperlinks="0" deleteColumns="0" deleteRows="0" sort="0" autoFilter="0" pivotTables="0"/>
  <customSheetViews>
    <customSheetView guid="{D6A9AE92-AC98-4C44-9389-3780B674E698}" scale="125" showRuler="0">
      <pane ySplit="6" topLeftCell="A7" activePane="bottomLeft" state="frozen"/>
      <selection pane="bottomLeft" activeCell="C4" sqref="C4"/>
      <pageMargins left="0.35" right="0.18" top="0.34" bottom="0.49" header="0.25" footer="0.27"/>
      <pageSetup paperSize="9" orientation="portrait" r:id="rId1"/>
      <headerFooter alignWithMargins="0"/>
    </customSheetView>
    <customSheetView guid="{924A86F7-7498-4C6F-9583-2A03AE654D4E}" scale="125" showRuler="0">
      <pane ySplit="6" topLeftCell="A7" activePane="bottomLeft" state="frozen"/>
      <selection pane="bottomLeft" activeCell="A3" sqref="A3:D3"/>
      <pageMargins left="0.35" right="0.18" top="0.34" bottom="0.49" header="0.25" footer="0.27"/>
      <pageSetup paperSize="9" orientation="portrait" r:id="rId2"/>
      <headerFooter alignWithMargins="0"/>
    </customSheetView>
  </customSheetViews>
  <mergeCells count="53">
    <mergeCell ref="B376:G376"/>
    <mergeCell ref="B1:D1"/>
    <mergeCell ref="B2:D2"/>
    <mergeCell ref="B3:D3"/>
    <mergeCell ref="I5:J5"/>
    <mergeCell ref="C4:C5"/>
    <mergeCell ref="B4:B5"/>
    <mergeCell ref="G4:G5"/>
    <mergeCell ref="B71:G71"/>
    <mergeCell ref="B131:G131"/>
    <mergeCell ref="B191:G191"/>
    <mergeCell ref="B359:G359"/>
    <mergeCell ref="B362:G362"/>
    <mergeCell ref="B367:G367"/>
    <mergeCell ref="B368:G368"/>
    <mergeCell ref="B372:G372"/>
    <mergeCell ref="A4:A5"/>
    <mergeCell ref="A9:G9"/>
    <mergeCell ref="A7:G7"/>
    <mergeCell ref="A8:G8"/>
    <mergeCell ref="A6:G6"/>
    <mergeCell ref="B230:G230"/>
    <mergeCell ref="B229:G229"/>
    <mergeCell ref="B267:G267"/>
    <mergeCell ref="B304:G304"/>
    <mergeCell ref="B305:G305"/>
    <mergeCell ref="B315:G315"/>
    <mergeCell ref="B316:G316"/>
    <mergeCell ref="B326:G326"/>
    <mergeCell ref="B336:G336"/>
    <mergeCell ref="B337:G337"/>
    <mergeCell ref="B342:G342"/>
    <mergeCell ref="B347:G347"/>
    <mergeCell ref="B352:G352"/>
    <mergeCell ref="B355:G355"/>
    <mergeCell ref="B356:G356"/>
    <mergeCell ref="B380:G380"/>
    <mergeCell ref="B381:G381"/>
    <mergeCell ref="B391:G391"/>
    <mergeCell ref="B395:G395"/>
    <mergeCell ref="B399:G399"/>
    <mergeCell ref="B403:G403"/>
    <mergeCell ref="B407:G407"/>
    <mergeCell ref="B411:G411"/>
    <mergeCell ref="B413:G413"/>
    <mergeCell ref="B415:G415"/>
    <mergeCell ref="B485:G485"/>
    <mergeCell ref="B417:G417"/>
    <mergeCell ref="B421:G421"/>
    <mergeCell ref="B425:G425"/>
    <mergeCell ref="B423:G423"/>
    <mergeCell ref="B427:G427"/>
    <mergeCell ref="B484:F484"/>
  </mergeCells>
  <phoneticPr fontId="0" type="noConversion"/>
  <hyperlinks>
    <hyperlink ref="I5" location="Короба!A6" display="В начало страницы"/>
    <hyperlink ref="B1:D1" r:id="rId3" display="Невские Ресурсы                                                                                              "/>
    <hyperlink ref="I5:J5" location="'1. Короба'!A6" display="В начало страницы"/>
    <hyperlink ref="H5" location="Оглавление!A1" display="В оглавление"/>
    <hyperlink ref="E1" r:id="rId4" display="Невские Ресурсы                                                                                              "/>
    <hyperlink ref="F1" r:id="rId5" display="Невские Ресурсы                                                                                              "/>
    <hyperlink ref="B407:D407" r:id="rId6" display="Короб световой КСЛК"/>
    <hyperlink ref="B411:D411" r:id="rId7" display="Короб световой КСЛК"/>
    <hyperlink ref="B413:D413" r:id="rId8" display="Короб световой КСЛК"/>
    <hyperlink ref="B415:D415" r:id="rId9" display="Короб световой КСЛК"/>
    <hyperlink ref="A9:G9" r:id="rId10" display="Короб кабельный замковый КЗП"/>
    <hyperlink ref="B71:F71" r:id="rId11" display="Короб кабельный замковый КЗП двухканальный"/>
    <hyperlink ref="B131:G131" r:id="rId12" display="Короб кабельный замковый КЗП трехканальный"/>
    <hyperlink ref="B191:G191" r:id="rId13" display="Короб замковый перфорированный КЗПП"/>
    <hyperlink ref="B230:G230" r:id="rId14" display="Секцие угловые КЗУ"/>
    <hyperlink ref="B267:G267" r:id="rId15" display="Секции тройниковые КЗТ"/>
    <hyperlink ref="B305:G305" r:id="rId16" display="Секции прямые СП с защелкивающейся крышкой"/>
    <hyperlink ref="B316:G316" r:id="rId17" display="Секции угловые СУ с защелкивающейся крышкой"/>
    <hyperlink ref="B326:G326" r:id="rId18" display="Секции Т-образные СТ с защелкивающейся крышкой"/>
    <hyperlink ref="B337:G337" r:id="rId19" display="Короб световой СК М"/>
    <hyperlink ref="B342:G342" r:id="rId20" display=" Секции угловые СК 90"/>
    <hyperlink ref="B347:G347" r:id="rId21" display="Т-секция СКТ 90"/>
    <hyperlink ref="B352:G352" r:id="rId22" display="Аксессуары"/>
    <hyperlink ref="B356:G356" r:id="rId23" display="Короб световой КСЛК"/>
    <hyperlink ref="B359:G359" r:id="rId24" display="Крышка короба КСЛК"/>
    <hyperlink ref="B362:G362" r:id="rId25" display="Аксессуары"/>
    <hyperlink ref="B368:G368" r:id="rId26" display="Короб для подвеса светильников КЛ-1"/>
    <hyperlink ref="B372:F372" r:id="rId27" display="Короб для подвеса светильников сейсмостойкий КЛ-1С"/>
    <hyperlink ref="B376:F376" r:id="rId28" display="Соединитель короба для подвеса светильников КЛ-1"/>
    <hyperlink ref="B381:G381" r:id="rId29" display="Короб кабельный блочный прямой"/>
    <hyperlink ref="B391:G391" r:id="rId30" display="Короб кабельный блочный угловой с поворотом вверх на 45º"/>
    <hyperlink ref="B395:G395" r:id="rId31" display="Короб кабельный блочный угловой с поворотом вниз на 45º"/>
    <hyperlink ref="B399:G399" r:id="rId32" display="Короб кабельный блочный угловой горизонтальный с внутренним углом поворота на 45º"/>
    <hyperlink ref="B403:G403" r:id="rId33" display="Короб кабельный блочный угловой горизонтальный с наружным углом поворота на 45º"/>
    <hyperlink ref="B417:F417" r:id="rId34" display="Короб кабельный блочный плоский трехканальный"/>
    <hyperlink ref="B421:F421" r:id="rId35" display="Короб кабельный блочный угловой с поворотом вверх на 45º трехканальный"/>
    <hyperlink ref="B423:F423" r:id="rId36" display="Короб кабельный блочный угловой с поворотом вниз на 45º трехканальный"/>
    <hyperlink ref="B425:F425" r:id="rId37" display="Короб кабельный блочный угловой горизонтальный с углом поворота на 45º трехканальный"/>
    <hyperlink ref="B427:F427" r:id="rId38" display="1.7 Кабель-каналы металлические СК (миникороб)"/>
    <hyperlink ref="B485:F485" r:id="rId39" display="1.8 Подпольно-настенные короба OSTEC"/>
  </hyperlinks>
  <pageMargins left="0.23622047244094491" right="0.23622047244094491" top="0.74803149606299213" bottom="0.74803149606299213" header="0.31496062992125984" footer="0.31496062992125984"/>
  <pageSetup paperSize="9" fitToHeight="18" orientation="portrait" r:id="rId40"/>
  <headerFooter alignWithMargins="0"/>
  <ignoredErrors>
    <ignoredError sqref="G428 G433:G465 G467 G469:G470" twoDigitTextYear="1"/>
  </ignoredErrors>
  <drawing r:id="rId4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rgb="FF92D050"/>
  </sheetPr>
  <dimension ref="A1:K501"/>
  <sheetViews>
    <sheetView topLeftCell="C1" zoomScale="130" zoomScaleNormal="130" workbookViewId="0">
      <pane ySplit="5" topLeftCell="A6" activePane="bottomLeft" state="frozen"/>
      <selection pane="bottomLeft" activeCell="H381" sqref="H381"/>
    </sheetView>
  </sheetViews>
  <sheetFormatPr defaultColWidth="9.1640625" defaultRowHeight="11.25"/>
  <cols>
    <col min="1" max="1" width="14" style="248" hidden="1" customWidth="1"/>
    <col min="2" max="2" width="68.33203125" customWidth="1"/>
    <col min="3" max="3" width="7.5" style="8" customWidth="1"/>
    <col min="4" max="7" width="12.5" style="28" customWidth="1"/>
    <col min="8" max="8" width="10.1640625" style="89" customWidth="1"/>
    <col min="9" max="9" width="12.6640625" customWidth="1"/>
    <col min="10" max="10" width="3.33203125" customWidth="1"/>
    <col min="11" max="11" width="2.33203125" customWidth="1"/>
  </cols>
  <sheetData>
    <row r="1" spans="1:9" ht="18" customHeight="1">
      <c r="B1" s="449" t="s">
        <v>175</v>
      </c>
      <c r="C1" s="449"/>
      <c r="D1" s="449"/>
      <c r="E1" s="63"/>
      <c r="F1" s="464"/>
      <c r="G1" s="464"/>
      <c r="H1" s="464"/>
      <c r="I1" s="1"/>
    </row>
    <row r="2" spans="1:9" ht="15.75" customHeight="1">
      <c r="B2" s="410" t="s">
        <v>126</v>
      </c>
      <c r="C2" s="410"/>
      <c r="D2" s="410"/>
      <c r="E2" s="62"/>
      <c r="F2" s="17"/>
      <c r="G2" s="17"/>
      <c r="H2" s="18"/>
      <c r="I2" s="1"/>
    </row>
    <row r="3" spans="1:9" ht="25.5" customHeight="1">
      <c r="B3" s="450" t="s">
        <v>65</v>
      </c>
      <c r="C3" s="450"/>
      <c r="D3" s="450"/>
      <c r="E3" s="61"/>
      <c r="F3" s="17"/>
      <c r="G3" s="17"/>
      <c r="H3" s="18"/>
      <c r="I3" s="1"/>
    </row>
    <row r="4" spans="1:9" ht="52.5" customHeight="1">
      <c r="A4" s="460" t="s">
        <v>5335</v>
      </c>
      <c r="B4" s="465" t="s">
        <v>72</v>
      </c>
      <c r="C4" s="466" t="s">
        <v>75</v>
      </c>
      <c r="D4" s="34" t="s">
        <v>176</v>
      </c>
      <c r="E4" s="32" t="s">
        <v>270</v>
      </c>
      <c r="F4" s="32" t="s">
        <v>271</v>
      </c>
      <c r="G4" s="467" t="s">
        <v>4711</v>
      </c>
      <c r="H4" s="18"/>
      <c r="I4" s="1"/>
    </row>
    <row r="5" spans="1:9" ht="12.75">
      <c r="A5" s="461"/>
      <c r="B5" s="465"/>
      <c r="C5" s="466"/>
      <c r="D5" s="21" t="s">
        <v>77</v>
      </c>
      <c r="E5" s="21" t="s">
        <v>77</v>
      </c>
      <c r="F5" s="21" t="s">
        <v>77</v>
      </c>
      <c r="G5" s="467"/>
      <c r="H5" s="451" t="s">
        <v>174</v>
      </c>
      <c r="I5" s="451"/>
    </row>
    <row r="6" spans="1:9" ht="18">
      <c r="A6" s="275"/>
      <c r="B6" s="462" t="s">
        <v>5473</v>
      </c>
      <c r="C6" s="463"/>
      <c r="D6" s="463"/>
      <c r="E6" s="463"/>
      <c r="F6" s="463"/>
      <c r="G6" s="463"/>
      <c r="H6" s="274"/>
      <c r="I6" s="274"/>
    </row>
    <row r="7" spans="1:9" s="1" customFormat="1" ht="12.75">
      <c r="A7" s="249"/>
      <c r="B7" s="437" t="s">
        <v>40</v>
      </c>
      <c r="C7" s="438"/>
      <c r="D7" s="438"/>
      <c r="E7" s="438"/>
      <c r="F7" s="438"/>
      <c r="G7" s="438"/>
      <c r="H7" s="18"/>
    </row>
    <row r="8" spans="1:9" s="1" customFormat="1">
      <c r="A8" s="250">
        <v>261</v>
      </c>
      <c r="B8" s="154" t="s">
        <v>723</v>
      </c>
      <c r="C8" s="128" t="s">
        <v>76</v>
      </c>
      <c r="D8" s="141">
        <v>277</v>
      </c>
      <c r="E8" s="129">
        <f>D8*0.8</f>
        <v>221.60000000000002</v>
      </c>
      <c r="F8" s="117">
        <f>D8*0.7</f>
        <v>193.89999999999998</v>
      </c>
      <c r="G8" s="192" t="s">
        <v>5395</v>
      </c>
      <c r="H8" s="161"/>
      <c r="I8" s="18"/>
    </row>
    <row r="9" spans="1:9" s="1" customFormat="1">
      <c r="A9" s="251">
        <v>262</v>
      </c>
      <c r="B9" s="130" t="s">
        <v>724</v>
      </c>
      <c r="C9" s="94" t="s">
        <v>76</v>
      </c>
      <c r="D9" s="142">
        <v>393</v>
      </c>
      <c r="E9" s="131">
        <f>D9*0.8</f>
        <v>314.40000000000003</v>
      </c>
      <c r="F9" s="119">
        <f>D9*0.7</f>
        <v>275.09999999999997</v>
      </c>
      <c r="G9" s="193" t="s">
        <v>5395</v>
      </c>
      <c r="H9" s="161"/>
      <c r="I9" s="18"/>
    </row>
    <row r="10" spans="1:9" s="1" customFormat="1">
      <c r="A10" s="250">
        <v>263</v>
      </c>
      <c r="B10" s="154" t="s">
        <v>1279</v>
      </c>
      <c r="C10" s="128" t="s">
        <v>76</v>
      </c>
      <c r="D10" s="141">
        <v>617</v>
      </c>
      <c r="E10" s="129">
        <f>D10*0.8</f>
        <v>493.6</v>
      </c>
      <c r="F10" s="117">
        <f t="shared" ref="F10:F27" si="0">D10*0.7</f>
        <v>431.9</v>
      </c>
      <c r="G10" s="192" t="s">
        <v>4688</v>
      </c>
      <c r="H10" s="161"/>
      <c r="I10" s="18"/>
    </row>
    <row r="11" spans="1:9" s="1" customFormat="1">
      <c r="A11" s="251">
        <v>264</v>
      </c>
      <c r="B11" s="130" t="s">
        <v>1280</v>
      </c>
      <c r="C11" s="94" t="s">
        <v>76</v>
      </c>
      <c r="D11" s="142">
        <v>641</v>
      </c>
      <c r="E11" s="131">
        <f t="shared" ref="E11:E27" si="1">D11*0.8</f>
        <v>512.80000000000007</v>
      </c>
      <c r="F11" s="119">
        <f t="shared" si="0"/>
        <v>448.7</v>
      </c>
      <c r="G11" s="193" t="s">
        <v>4688</v>
      </c>
      <c r="H11" s="161"/>
      <c r="I11" s="18"/>
    </row>
    <row r="12" spans="1:9" s="1" customFormat="1">
      <c r="A12" s="250">
        <v>265</v>
      </c>
      <c r="B12" s="154" t="s">
        <v>725</v>
      </c>
      <c r="C12" s="128" t="s">
        <v>76</v>
      </c>
      <c r="D12" s="141">
        <v>679</v>
      </c>
      <c r="E12" s="129">
        <f t="shared" si="1"/>
        <v>543.20000000000005</v>
      </c>
      <c r="F12" s="117">
        <f t="shared" si="0"/>
        <v>475.29999999999995</v>
      </c>
      <c r="G12" s="192" t="s">
        <v>4688</v>
      </c>
      <c r="H12" s="161"/>
      <c r="I12" s="18"/>
    </row>
    <row r="13" spans="1:9" s="1" customFormat="1">
      <c r="A13" s="251">
        <v>266</v>
      </c>
      <c r="B13" s="130" t="s">
        <v>726</v>
      </c>
      <c r="C13" s="94" t="s">
        <v>76</v>
      </c>
      <c r="D13" s="142">
        <v>733</v>
      </c>
      <c r="E13" s="131">
        <f t="shared" si="1"/>
        <v>586.4</v>
      </c>
      <c r="F13" s="119">
        <f t="shared" si="0"/>
        <v>513.1</v>
      </c>
      <c r="G13" s="193" t="s">
        <v>4688</v>
      </c>
      <c r="H13" s="161"/>
      <c r="I13" s="18"/>
    </row>
    <row r="14" spans="1:9" s="30" customFormat="1">
      <c r="A14" s="250">
        <v>267</v>
      </c>
      <c r="B14" s="154" t="s">
        <v>727</v>
      </c>
      <c r="C14" s="128" t="s">
        <v>76</v>
      </c>
      <c r="D14" s="141">
        <v>861</v>
      </c>
      <c r="E14" s="129">
        <f t="shared" si="1"/>
        <v>688.80000000000007</v>
      </c>
      <c r="F14" s="117">
        <f t="shared" si="0"/>
        <v>602.69999999999993</v>
      </c>
      <c r="G14" s="192" t="s">
        <v>5395</v>
      </c>
      <c r="H14" s="161"/>
      <c r="I14" s="18"/>
    </row>
    <row r="15" spans="1:9" s="1" customFormat="1">
      <c r="A15" s="251">
        <v>268</v>
      </c>
      <c r="B15" s="130" t="s">
        <v>1281</v>
      </c>
      <c r="C15" s="94" t="s">
        <v>76</v>
      </c>
      <c r="D15" s="142">
        <v>961</v>
      </c>
      <c r="E15" s="131">
        <f t="shared" si="1"/>
        <v>768.80000000000007</v>
      </c>
      <c r="F15" s="119">
        <f t="shared" si="0"/>
        <v>672.69999999999993</v>
      </c>
      <c r="G15" s="193" t="s">
        <v>5395</v>
      </c>
      <c r="H15" s="161"/>
      <c r="I15" s="18"/>
    </row>
    <row r="16" spans="1:9" s="1" customFormat="1">
      <c r="A16" s="250">
        <v>269</v>
      </c>
      <c r="B16" s="154" t="s">
        <v>728</v>
      </c>
      <c r="C16" s="128" t="s">
        <v>76</v>
      </c>
      <c r="D16" s="141">
        <v>777</v>
      </c>
      <c r="E16" s="129">
        <f t="shared" si="1"/>
        <v>621.6</v>
      </c>
      <c r="F16" s="117">
        <f t="shared" si="0"/>
        <v>543.9</v>
      </c>
      <c r="G16" s="192" t="s">
        <v>5395</v>
      </c>
      <c r="H16" s="161"/>
      <c r="I16" s="18"/>
    </row>
    <row r="17" spans="1:10" s="1" customFormat="1">
      <c r="A17" s="251">
        <v>270</v>
      </c>
      <c r="B17" s="130" t="s">
        <v>729</v>
      </c>
      <c r="C17" s="94" t="s">
        <v>76</v>
      </c>
      <c r="D17" s="142">
        <v>792</v>
      </c>
      <c r="E17" s="131">
        <f t="shared" si="1"/>
        <v>633.6</v>
      </c>
      <c r="F17" s="119">
        <f t="shared" si="0"/>
        <v>554.4</v>
      </c>
      <c r="G17" s="193" t="s">
        <v>5395</v>
      </c>
      <c r="H17" s="161"/>
      <c r="I17" s="18"/>
    </row>
    <row r="18" spans="1:10" s="1" customFormat="1">
      <c r="A18" s="250">
        <v>271</v>
      </c>
      <c r="B18" s="154" t="s">
        <v>730</v>
      </c>
      <c r="C18" s="128" t="s">
        <v>76</v>
      </c>
      <c r="D18" s="141">
        <v>825</v>
      </c>
      <c r="E18" s="129">
        <f t="shared" si="1"/>
        <v>660</v>
      </c>
      <c r="F18" s="117">
        <f t="shared" si="0"/>
        <v>577.5</v>
      </c>
      <c r="G18" s="192" t="s">
        <v>5395</v>
      </c>
      <c r="H18" s="161"/>
      <c r="I18" s="18"/>
    </row>
    <row r="19" spans="1:10" s="1" customFormat="1">
      <c r="A19" s="251">
        <v>272</v>
      </c>
      <c r="B19" s="130" t="s">
        <v>731</v>
      </c>
      <c r="C19" s="94" t="s">
        <v>76</v>
      </c>
      <c r="D19" s="142">
        <v>872</v>
      </c>
      <c r="E19" s="131">
        <f t="shared" si="1"/>
        <v>697.6</v>
      </c>
      <c r="F19" s="119">
        <f t="shared" si="0"/>
        <v>610.4</v>
      </c>
      <c r="G19" s="193" t="s">
        <v>5395</v>
      </c>
      <c r="H19" s="161"/>
      <c r="I19" s="18"/>
    </row>
    <row r="20" spans="1:10" s="1" customFormat="1">
      <c r="A20" s="250">
        <v>273</v>
      </c>
      <c r="B20" s="154" t="s">
        <v>732</v>
      </c>
      <c r="C20" s="128" t="s">
        <v>76</v>
      </c>
      <c r="D20" s="141">
        <v>1027</v>
      </c>
      <c r="E20" s="129">
        <f t="shared" si="1"/>
        <v>821.6</v>
      </c>
      <c r="F20" s="117">
        <f t="shared" si="0"/>
        <v>718.9</v>
      </c>
      <c r="G20" s="192" t="s">
        <v>5395</v>
      </c>
      <c r="H20" s="161"/>
      <c r="I20" s="18"/>
    </row>
    <row r="21" spans="1:10" s="1" customFormat="1">
      <c r="A21" s="251">
        <v>274</v>
      </c>
      <c r="B21" s="130" t="s">
        <v>733</v>
      </c>
      <c r="C21" s="94" t="s">
        <v>76</v>
      </c>
      <c r="D21" s="142">
        <v>1116</v>
      </c>
      <c r="E21" s="131">
        <f t="shared" si="1"/>
        <v>892.80000000000007</v>
      </c>
      <c r="F21" s="119">
        <f t="shared" si="0"/>
        <v>781.19999999999993</v>
      </c>
      <c r="G21" s="193" t="s">
        <v>5395</v>
      </c>
      <c r="H21" s="161"/>
      <c r="I21" s="18"/>
    </row>
    <row r="22" spans="1:10" s="1" customFormat="1">
      <c r="A22" s="250">
        <v>275</v>
      </c>
      <c r="B22" s="154" t="s">
        <v>734</v>
      </c>
      <c r="C22" s="128" t="s">
        <v>76</v>
      </c>
      <c r="D22" s="141">
        <v>1000</v>
      </c>
      <c r="E22" s="129">
        <f t="shared" si="1"/>
        <v>800</v>
      </c>
      <c r="F22" s="117">
        <f t="shared" si="0"/>
        <v>700</v>
      </c>
      <c r="G22" s="192" t="s">
        <v>5395</v>
      </c>
      <c r="H22" s="161"/>
      <c r="I22" s="18"/>
    </row>
    <row r="23" spans="1:10" s="1" customFormat="1">
      <c r="A23" s="251">
        <v>276</v>
      </c>
      <c r="B23" s="130" t="s">
        <v>735</v>
      </c>
      <c r="C23" s="94" t="s">
        <v>76</v>
      </c>
      <c r="D23" s="142">
        <v>1003</v>
      </c>
      <c r="E23" s="131">
        <f t="shared" si="1"/>
        <v>802.40000000000009</v>
      </c>
      <c r="F23" s="119">
        <f t="shared" si="0"/>
        <v>702.09999999999991</v>
      </c>
      <c r="G23" s="193" t="s">
        <v>5395</v>
      </c>
      <c r="H23" s="161"/>
      <c r="I23" s="18"/>
    </row>
    <row r="24" spans="1:10" s="1" customFormat="1">
      <c r="A24" s="250">
        <v>277</v>
      </c>
      <c r="B24" s="154" t="s">
        <v>736</v>
      </c>
      <c r="C24" s="128" t="s">
        <v>76</v>
      </c>
      <c r="D24" s="141">
        <v>1030</v>
      </c>
      <c r="E24" s="129">
        <f t="shared" si="1"/>
        <v>824</v>
      </c>
      <c r="F24" s="117">
        <f t="shared" si="0"/>
        <v>721</v>
      </c>
      <c r="G24" s="192" t="s">
        <v>5395</v>
      </c>
      <c r="H24" s="161"/>
      <c r="I24" s="18"/>
    </row>
    <row r="25" spans="1:10" s="1" customFormat="1">
      <c r="A25" s="251">
        <v>278</v>
      </c>
      <c r="B25" s="130" t="s">
        <v>737</v>
      </c>
      <c r="C25" s="94" t="s">
        <v>76</v>
      </c>
      <c r="D25" s="142">
        <v>1074</v>
      </c>
      <c r="E25" s="131">
        <f t="shared" si="1"/>
        <v>859.2</v>
      </c>
      <c r="F25" s="119">
        <f t="shared" si="0"/>
        <v>751.8</v>
      </c>
      <c r="G25" s="193" t="s">
        <v>5395</v>
      </c>
      <c r="H25" s="161"/>
      <c r="I25" s="18"/>
    </row>
    <row r="26" spans="1:10" s="1" customFormat="1">
      <c r="A26" s="250">
        <v>279</v>
      </c>
      <c r="B26" s="154" t="s">
        <v>738</v>
      </c>
      <c r="C26" s="128" t="s">
        <v>76</v>
      </c>
      <c r="D26" s="141">
        <v>1222</v>
      </c>
      <c r="E26" s="129">
        <f t="shared" si="1"/>
        <v>977.6</v>
      </c>
      <c r="F26" s="117">
        <f t="shared" si="0"/>
        <v>855.4</v>
      </c>
      <c r="G26" s="192" t="s">
        <v>5395</v>
      </c>
      <c r="H26" s="161"/>
      <c r="I26" s="18"/>
    </row>
    <row r="27" spans="1:10" s="1" customFormat="1">
      <c r="A27" s="251">
        <v>280</v>
      </c>
      <c r="B27" s="130" t="s">
        <v>739</v>
      </c>
      <c r="C27" s="94" t="s">
        <v>76</v>
      </c>
      <c r="D27" s="142">
        <v>1332</v>
      </c>
      <c r="E27" s="131">
        <f t="shared" si="1"/>
        <v>1065.6000000000001</v>
      </c>
      <c r="F27" s="119">
        <f t="shared" si="0"/>
        <v>932.4</v>
      </c>
      <c r="G27" s="193" t="s">
        <v>5395</v>
      </c>
      <c r="H27" s="161"/>
      <c r="I27" s="18"/>
    </row>
    <row r="28" spans="1:10" s="1" customFormat="1" ht="18">
      <c r="A28" s="249"/>
      <c r="B28" s="433" t="s">
        <v>79</v>
      </c>
      <c r="C28" s="433"/>
      <c r="D28" s="433"/>
      <c r="E28" s="433"/>
      <c r="F28" s="433"/>
      <c r="G28" s="433"/>
      <c r="H28" s="18"/>
    </row>
    <row r="29" spans="1:10" s="1" customFormat="1" ht="12.75" customHeight="1">
      <c r="A29" s="249"/>
      <c r="B29" s="422" t="s">
        <v>83</v>
      </c>
      <c r="C29" s="423"/>
      <c r="D29" s="423"/>
      <c r="E29" s="423"/>
      <c r="F29" s="423"/>
      <c r="G29" s="423"/>
      <c r="H29" s="18"/>
    </row>
    <row r="30" spans="1:10" s="1" customFormat="1">
      <c r="A30" s="250">
        <v>281</v>
      </c>
      <c r="B30" s="154" t="s">
        <v>740</v>
      </c>
      <c r="C30" s="128" t="s">
        <v>73</v>
      </c>
      <c r="D30" s="141">
        <v>740</v>
      </c>
      <c r="E30" s="129">
        <f>D30*0.8</f>
        <v>592</v>
      </c>
      <c r="F30" s="117">
        <f>D30*0.7</f>
        <v>518</v>
      </c>
      <c r="G30" s="192" t="s">
        <v>5395</v>
      </c>
      <c r="H30" s="161"/>
      <c r="I30" s="18"/>
      <c r="J30" s="18"/>
    </row>
    <row r="31" spans="1:10" s="1" customFormat="1">
      <c r="A31" s="251">
        <v>282</v>
      </c>
      <c r="B31" s="130" t="s">
        <v>741</v>
      </c>
      <c r="C31" s="94" t="s">
        <v>73</v>
      </c>
      <c r="D31" s="142">
        <v>906</v>
      </c>
      <c r="E31" s="131">
        <f t="shared" ref="E31:E47" si="2">D31*0.8</f>
        <v>724.80000000000007</v>
      </c>
      <c r="F31" s="119">
        <f>D31*0.7</f>
        <v>634.19999999999993</v>
      </c>
      <c r="G31" s="193" t="s">
        <v>5395</v>
      </c>
      <c r="H31" s="161"/>
      <c r="I31" s="18"/>
      <c r="J31" s="18"/>
    </row>
    <row r="32" spans="1:10" s="1" customFormat="1">
      <c r="A32" s="250">
        <v>283</v>
      </c>
      <c r="B32" s="154" t="s">
        <v>742</v>
      </c>
      <c r="C32" s="128" t="s">
        <v>73</v>
      </c>
      <c r="D32" s="141">
        <v>995</v>
      </c>
      <c r="E32" s="129">
        <f t="shared" si="2"/>
        <v>796</v>
      </c>
      <c r="F32" s="117">
        <f t="shared" ref="F32:F66" si="3">D32*0.7</f>
        <v>696.5</v>
      </c>
      <c r="G32" s="192" t="s">
        <v>5395</v>
      </c>
      <c r="H32" s="161"/>
      <c r="I32" s="18"/>
      <c r="J32" s="18"/>
    </row>
    <row r="33" spans="1:10" s="1" customFormat="1">
      <c r="A33" s="251">
        <v>284</v>
      </c>
      <c r="B33" s="130" t="s">
        <v>743</v>
      </c>
      <c r="C33" s="94" t="s">
        <v>73</v>
      </c>
      <c r="D33" s="142">
        <v>1152</v>
      </c>
      <c r="E33" s="131">
        <f t="shared" si="2"/>
        <v>921.6</v>
      </c>
      <c r="F33" s="119">
        <f t="shared" si="3"/>
        <v>806.4</v>
      </c>
      <c r="G33" s="193" t="s">
        <v>5395</v>
      </c>
      <c r="H33" s="161"/>
      <c r="I33" s="18"/>
      <c r="J33" s="18"/>
    </row>
    <row r="34" spans="1:10" s="1" customFormat="1">
      <c r="A34" s="250">
        <v>285</v>
      </c>
      <c r="B34" s="154" t="s">
        <v>744</v>
      </c>
      <c r="C34" s="128" t="s">
        <v>73</v>
      </c>
      <c r="D34" s="141">
        <v>1307</v>
      </c>
      <c r="E34" s="129">
        <f t="shared" si="2"/>
        <v>1045.6000000000001</v>
      </c>
      <c r="F34" s="117">
        <f t="shared" si="3"/>
        <v>914.9</v>
      </c>
      <c r="G34" s="192" t="s">
        <v>5395</v>
      </c>
      <c r="H34" s="161"/>
      <c r="I34" s="18"/>
      <c r="J34" s="18"/>
    </row>
    <row r="35" spans="1:10" s="1" customFormat="1">
      <c r="A35" s="251">
        <v>286</v>
      </c>
      <c r="B35" s="130" t="s">
        <v>745</v>
      </c>
      <c r="C35" s="94" t="s">
        <v>73</v>
      </c>
      <c r="D35" s="142">
        <v>1460</v>
      </c>
      <c r="E35" s="131">
        <f t="shared" si="2"/>
        <v>1168</v>
      </c>
      <c r="F35" s="119">
        <f t="shared" si="3"/>
        <v>1021.9999999999999</v>
      </c>
      <c r="G35" s="193" t="s">
        <v>5395</v>
      </c>
      <c r="H35" s="161"/>
      <c r="I35" s="18"/>
      <c r="J35" s="18"/>
    </row>
    <row r="36" spans="1:10" s="1" customFormat="1">
      <c r="A36" s="250">
        <v>287</v>
      </c>
      <c r="B36" s="154" t="s">
        <v>746</v>
      </c>
      <c r="C36" s="128" t="s">
        <v>73</v>
      </c>
      <c r="D36" s="141">
        <v>825</v>
      </c>
      <c r="E36" s="129">
        <f t="shared" si="2"/>
        <v>660</v>
      </c>
      <c r="F36" s="117">
        <f t="shared" si="3"/>
        <v>577.5</v>
      </c>
      <c r="G36" s="192" t="s">
        <v>5395</v>
      </c>
      <c r="H36" s="161"/>
      <c r="I36" s="18"/>
      <c r="J36" s="18"/>
    </row>
    <row r="37" spans="1:10" s="1" customFormat="1">
      <c r="A37" s="251">
        <v>288</v>
      </c>
      <c r="B37" s="130" t="s">
        <v>747</v>
      </c>
      <c r="C37" s="94" t="s">
        <v>73</v>
      </c>
      <c r="D37" s="142">
        <v>1001</v>
      </c>
      <c r="E37" s="131">
        <f t="shared" si="2"/>
        <v>800.80000000000007</v>
      </c>
      <c r="F37" s="119">
        <f t="shared" si="3"/>
        <v>700.69999999999993</v>
      </c>
      <c r="G37" s="193" t="s">
        <v>5395</v>
      </c>
      <c r="H37" s="161"/>
      <c r="I37" s="18"/>
    </row>
    <row r="38" spans="1:10" s="1" customFormat="1">
      <c r="A38" s="250">
        <v>289</v>
      </c>
      <c r="B38" s="154" t="s">
        <v>748</v>
      </c>
      <c r="C38" s="128" t="s">
        <v>73</v>
      </c>
      <c r="D38" s="141">
        <v>1098</v>
      </c>
      <c r="E38" s="129">
        <f t="shared" si="2"/>
        <v>878.40000000000009</v>
      </c>
      <c r="F38" s="117">
        <f t="shared" si="3"/>
        <v>768.59999999999991</v>
      </c>
      <c r="G38" s="192" t="s">
        <v>5395</v>
      </c>
      <c r="H38" s="161"/>
      <c r="I38" s="18"/>
    </row>
    <row r="39" spans="1:10" s="1" customFormat="1">
      <c r="A39" s="251">
        <v>290</v>
      </c>
      <c r="B39" s="130" t="s">
        <v>749</v>
      </c>
      <c r="C39" s="94" t="s">
        <v>73</v>
      </c>
      <c r="D39" s="142">
        <v>1265</v>
      </c>
      <c r="E39" s="131">
        <f t="shared" si="2"/>
        <v>1012</v>
      </c>
      <c r="F39" s="119">
        <f t="shared" si="3"/>
        <v>885.5</v>
      </c>
      <c r="G39" s="193" t="s">
        <v>5395</v>
      </c>
      <c r="H39" s="161"/>
      <c r="I39" s="18"/>
    </row>
    <row r="40" spans="1:10" s="1" customFormat="1">
      <c r="A40" s="250">
        <v>291</v>
      </c>
      <c r="B40" s="154" t="s">
        <v>750</v>
      </c>
      <c r="C40" s="128" t="s">
        <v>73</v>
      </c>
      <c r="D40" s="141">
        <v>1429</v>
      </c>
      <c r="E40" s="129">
        <f t="shared" si="2"/>
        <v>1143.2</v>
      </c>
      <c r="F40" s="117">
        <f t="shared" si="3"/>
        <v>1000.3</v>
      </c>
      <c r="G40" s="192" t="s">
        <v>5395</v>
      </c>
      <c r="H40" s="161"/>
      <c r="I40" s="18"/>
    </row>
    <row r="41" spans="1:10" s="1" customFormat="1">
      <c r="A41" s="251">
        <v>292</v>
      </c>
      <c r="B41" s="130" t="s">
        <v>751</v>
      </c>
      <c r="C41" s="94" t="s">
        <v>73</v>
      </c>
      <c r="D41" s="142">
        <v>1591</v>
      </c>
      <c r="E41" s="131">
        <f t="shared" si="2"/>
        <v>1272.8000000000002</v>
      </c>
      <c r="F41" s="119">
        <f t="shared" si="3"/>
        <v>1113.6999999999998</v>
      </c>
      <c r="G41" s="193" t="s">
        <v>5395</v>
      </c>
      <c r="H41" s="161"/>
      <c r="I41" s="18"/>
    </row>
    <row r="42" spans="1:10" s="1" customFormat="1">
      <c r="A42" s="250">
        <v>293</v>
      </c>
      <c r="B42" s="154" t="s">
        <v>752</v>
      </c>
      <c r="C42" s="128" t="s">
        <v>73</v>
      </c>
      <c r="D42" s="141">
        <v>954</v>
      </c>
      <c r="E42" s="129">
        <f t="shared" si="2"/>
        <v>763.2</v>
      </c>
      <c r="F42" s="117">
        <f t="shared" si="3"/>
        <v>667.8</v>
      </c>
      <c r="G42" s="192" t="s">
        <v>5395</v>
      </c>
      <c r="H42" s="161"/>
      <c r="I42" s="18"/>
      <c r="J42" s="18"/>
    </row>
    <row r="43" spans="1:10" s="1" customFormat="1">
      <c r="A43" s="251">
        <v>294</v>
      </c>
      <c r="B43" s="130" t="s">
        <v>753</v>
      </c>
      <c r="C43" s="94" t="s">
        <v>73</v>
      </c>
      <c r="D43" s="142">
        <v>1143</v>
      </c>
      <c r="E43" s="131">
        <f t="shared" si="2"/>
        <v>914.40000000000009</v>
      </c>
      <c r="F43" s="119">
        <f t="shared" si="3"/>
        <v>800.09999999999991</v>
      </c>
      <c r="G43" s="193" t="s">
        <v>5395</v>
      </c>
      <c r="H43" s="161"/>
      <c r="I43" s="18"/>
      <c r="J43" s="18"/>
    </row>
    <row r="44" spans="1:10" s="1" customFormat="1">
      <c r="A44" s="250">
        <v>295</v>
      </c>
      <c r="B44" s="154" t="s">
        <v>754</v>
      </c>
      <c r="C44" s="128" t="s">
        <v>73</v>
      </c>
      <c r="D44" s="141">
        <v>1254</v>
      </c>
      <c r="E44" s="129">
        <f t="shared" si="2"/>
        <v>1003.2</v>
      </c>
      <c r="F44" s="117">
        <f t="shared" si="3"/>
        <v>877.8</v>
      </c>
      <c r="G44" s="192" t="s">
        <v>5395</v>
      </c>
      <c r="H44" s="161"/>
      <c r="I44" s="18"/>
      <c r="J44" s="18"/>
    </row>
    <row r="45" spans="1:10" s="1" customFormat="1">
      <c r="A45" s="251">
        <v>296</v>
      </c>
      <c r="B45" s="130" t="s">
        <v>755</v>
      </c>
      <c r="C45" s="94" t="s">
        <v>73</v>
      </c>
      <c r="D45" s="142">
        <v>1434</v>
      </c>
      <c r="E45" s="131">
        <f t="shared" si="2"/>
        <v>1147.2</v>
      </c>
      <c r="F45" s="119">
        <f t="shared" si="3"/>
        <v>1003.8</v>
      </c>
      <c r="G45" s="193" t="s">
        <v>5395</v>
      </c>
      <c r="H45" s="161"/>
      <c r="I45" s="18"/>
      <c r="J45" s="18"/>
    </row>
    <row r="46" spans="1:10" s="1" customFormat="1">
      <c r="A46" s="250">
        <v>297</v>
      </c>
      <c r="B46" s="154" t="s">
        <v>756</v>
      </c>
      <c r="C46" s="128" t="s">
        <v>73</v>
      </c>
      <c r="D46" s="141">
        <v>1612</v>
      </c>
      <c r="E46" s="129">
        <f t="shared" si="2"/>
        <v>1289.6000000000001</v>
      </c>
      <c r="F46" s="117">
        <f t="shared" si="3"/>
        <v>1128.3999999999999</v>
      </c>
      <c r="G46" s="192" t="s">
        <v>5395</v>
      </c>
      <c r="H46" s="161"/>
      <c r="I46" s="18"/>
      <c r="J46" s="18"/>
    </row>
    <row r="47" spans="1:10" s="1" customFormat="1">
      <c r="A47" s="251">
        <v>298</v>
      </c>
      <c r="B47" s="130" t="s">
        <v>757</v>
      </c>
      <c r="C47" s="94" t="s">
        <v>73</v>
      </c>
      <c r="D47" s="142">
        <v>1787</v>
      </c>
      <c r="E47" s="131">
        <f t="shared" si="2"/>
        <v>1429.6000000000001</v>
      </c>
      <c r="F47" s="119">
        <f t="shared" si="3"/>
        <v>1250.8999999999999</v>
      </c>
      <c r="G47" s="193" t="s">
        <v>5395</v>
      </c>
      <c r="H47" s="161"/>
      <c r="I47" s="18"/>
      <c r="J47" s="18"/>
    </row>
    <row r="48" spans="1:10" s="1" customFormat="1" ht="12.75">
      <c r="A48" s="249"/>
      <c r="B48" s="440" t="s">
        <v>84</v>
      </c>
      <c r="C48" s="440"/>
      <c r="D48" s="440"/>
      <c r="E48" s="440"/>
      <c r="F48" s="440"/>
      <c r="G48" s="440"/>
      <c r="H48" s="18"/>
    </row>
    <row r="49" spans="1:10" s="1" customFormat="1">
      <c r="A49" s="250">
        <v>299</v>
      </c>
      <c r="B49" s="154" t="s">
        <v>758</v>
      </c>
      <c r="C49" s="128" t="s">
        <v>73</v>
      </c>
      <c r="D49" s="141">
        <v>750</v>
      </c>
      <c r="E49" s="129">
        <f>D49*0.8</f>
        <v>600</v>
      </c>
      <c r="F49" s="117">
        <f t="shared" si="3"/>
        <v>525</v>
      </c>
      <c r="G49" s="192" t="s">
        <v>5395</v>
      </c>
      <c r="H49" s="161"/>
      <c r="I49" s="18"/>
      <c r="J49" s="18"/>
    </row>
    <row r="50" spans="1:10" s="1" customFormat="1">
      <c r="A50" s="251">
        <v>300</v>
      </c>
      <c r="B50" s="130" t="s">
        <v>759</v>
      </c>
      <c r="C50" s="94" t="s">
        <v>73</v>
      </c>
      <c r="D50" s="142">
        <v>917</v>
      </c>
      <c r="E50" s="131">
        <f t="shared" ref="E50:E66" si="4">D50*0.8</f>
        <v>733.6</v>
      </c>
      <c r="F50" s="119">
        <f t="shared" si="3"/>
        <v>641.9</v>
      </c>
      <c r="G50" s="193" t="s">
        <v>5395</v>
      </c>
      <c r="H50" s="161"/>
      <c r="I50" s="18"/>
      <c r="J50" s="18"/>
    </row>
    <row r="51" spans="1:10" s="1" customFormat="1" ht="11.25" customHeight="1">
      <c r="A51" s="250">
        <v>301</v>
      </c>
      <c r="B51" s="154" t="s">
        <v>760</v>
      </c>
      <c r="C51" s="128" t="s">
        <v>73</v>
      </c>
      <c r="D51" s="141">
        <v>1005</v>
      </c>
      <c r="E51" s="129">
        <f t="shared" si="4"/>
        <v>804</v>
      </c>
      <c r="F51" s="117">
        <f t="shared" si="3"/>
        <v>703.5</v>
      </c>
      <c r="G51" s="192" t="s">
        <v>5395</v>
      </c>
      <c r="H51" s="161"/>
      <c r="I51" s="18"/>
      <c r="J51" s="18"/>
    </row>
    <row r="52" spans="1:10" s="1" customFormat="1" ht="11.25" customHeight="1">
      <c r="A52" s="251">
        <v>302</v>
      </c>
      <c r="B52" s="130" t="s">
        <v>761</v>
      </c>
      <c r="C52" s="94" t="s">
        <v>73</v>
      </c>
      <c r="D52" s="142">
        <v>1162</v>
      </c>
      <c r="E52" s="131">
        <f t="shared" si="4"/>
        <v>929.6</v>
      </c>
      <c r="F52" s="119">
        <f t="shared" si="3"/>
        <v>813.4</v>
      </c>
      <c r="G52" s="193" t="s">
        <v>5395</v>
      </c>
      <c r="H52" s="161"/>
      <c r="I52" s="18"/>
      <c r="J52" s="18"/>
    </row>
    <row r="53" spans="1:10" s="1" customFormat="1" ht="11.25" customHeight="1">
      <c r="A53" s="250">
        <v>303</v>
      </c>
      <c r="B53" s="154" t="s">
        <v>762</v>
      </c>
      <c r="C53" s="128" t="s">
        <v>73</v>
      </c>
      <c r="D53" s="141">
        <v>1318</v>
      </c>
      <c r="E53" s="129">
        <f t="shared" si="4"/>
        <v>1054.4000000000001</v>
      </c>
      <c r="F53" s="117">
        <f t="shared" si="3"/>
        <v>922.59999999999991</v>
      </c>
      <c r="G53" s="192" t="s">
        <v>5395</v>
      </c>
      <c r="H53" s="161"/>
      <c r="I53" s="18"/>
      <c r="J53" s="18"/>
    </row>
    <row r="54" spans="1:10" s="1" customFormat="1">
      <c r="A54" s="251">
        <v>304</v>
      </c>
      <c r="B54" s="130" t="s">
        <v>763</v>
      </c>
      <c r="C54" s="94" t="s">
        <v>73</v>
      </c>
      <c r="D54" s="142">
        <v>1471</v>
      </c>
      <c r="E54" s="131">
        <f t="shared" si="4"/>
        <v>1176.8</v>
      </c>
      <c r="F54" s="119">
        <f t="shared" si="3"/>
        <v>1029.7</v>
      </c>
      <c r="G54" s="193" t="s">
        <v>5395</v>
      </c>
      <c r="H54" s="161"/>
      <c r="I54" s="18"/>
      <c r="J54" s="18"/>
    </row>
    <row r="55" spans="1:10" s="1" customFormat="1">
      <c r="A55" s="250">
        <v>3248</v>
      </c>
      <c r="B55" s="154" t="s">
        <v>1356</v>
      </c>
      <c r="C55" s="128" t="s">
        <v>73</v>
      </c>
      <c r="D55" s="141">
        <v>836</v>
      </c>
      <c r="E55" s="129">
        <f t="shared" ref="E55:E60" si="5">D55*0.8</f>
        <v>668.80000000000007</v>
      </c>
      <c r="F55" s="117">
        <f t="shared" ref="F55:F60" si="6">D55*0.7</f>
        <v>585.19999999999993</v>
      </c>
      <c r="G55" s="192" t="s">
        <v>5395</v>
      </c>
      <c r="H55" s="161"/>
      <c r="I55" s="18"/>
      <c r="J55" s="18"/>
    </row>
    <row r="56" spans="1:10" s="1" customFormat="1">
      <c r="A56" s="251">
        <v>3249</v>
      </c>
      <c r="B56" s="130" t="s">
        <v>1357</v>
      </c>
      <c r="C56" s="94" t="s">
        <v>73</v>
      </c>
      <c r="D56" s="142">
        <v>1012</v>
      </c>
      <c r="E56" s="131">
        <f t="shared" si="5"/>
        <v>809.6</v>
      </c>
      <c r="F56" s="119">
        <f t="shared" si="6"/>
        <v>708.4</v>
      </c>
      <c r="G56" s="193" t="s">
        <v>5395</v>
      </c>
      <c r="H56" s="161"/>
      <c r="I56" s="18"/>
      <c r="J56" s="18"/>
    </row>
    <row r="57" spans="1:10" s="1" customFormat="1">
      <c r="A57" s="250">
        <v>3250</v>
      </c>
      <c r="B57" s="154" t="s">
        <v>1358</v>
      </c>
      <c r="C57" s="128" t="s">
        <v>73</v>
      </c>
      <c r="D57" s="141">
        <v>1109</v>
      </c>
      <c r="E57" s="129">
        <f t="shared" si="5"/>
        <v>887.2</v>
      </c>
      <c r="F57" s="117">
        <f t="shared" si="6"/>
        <v>776.3</v>
      </c>
      <c r="G57" s="192" t="s">
        <v>5395</v>
      </c>
      <c r="H57" s="161"/>
      <c r="I57" s="18"/>
      <c r="J57" s="18"/>
    </row>
    <row r="58" spans="1:10" s="1" customFormat="1">
      <c r="A58" s="251">
        <v>3251</v>
      </c>
      <c r="B58" s="130" t="s">
        <v>1359</v>
      </c>
      <c r="C58" s="94" t="s">
        <v>73</v>
      </c>
      <c r="D58" s="142">
        <v>1275</v>
      </c>
      <c r="E58" s="131">
        <f t="shared" si="5"/>
        <v>1020</v>
      </c>
      <c r="F58" s="119">
        <f t="shared" si="6"/>
        <v>892.5</v>
      </c>
      <c r="G58" s="193" t="s">
        <v>5395</v>
      </c>
      <c r="H58" s="161"/>
      <c r="I58" s="18"/>
      <c r="J58" s="18"/>
    </row>
    <row r="59" spans="1:10" s="1" customFormat="1">
      <c r="A59" s="250">
        <v>3252</v>
      </c>
      <c r="B59" s="154" t="s">
        <v>1361</v>
      </c>
      <c r="C59" s="128" t="s">
        <v>73</v>
      </c>
      <c r="D59" s="141">
        <v>1440</v>
      </c>
      <c r="E59" s="129">
        <f t="shared" si="5"/>
        <v>1152</v>
      </c>
      <c r="F59" s="117">
        <f t="shared" si="6"/>
        <v>1007.9999999999999</v>
      </c>
      <c r="G59" s="192" t="s">
        <v>5395</v>
      </c>
      <c r="H59" s="161"/>
      <c r="I59" s="18"/>
      <c r="J59" s="18"/>
    </row>
    <row r="60" spans="1:10" s="1" customFormat="1">
      <c r="A60" s="251">
        <v>3253</v>
      </c>
      <c r="B60" s="130" t="s">
        <v>1360</v>
      </c>
      <c r="C60" s="94" t="s">
        <v>73</v>
      </c>
      <c r="D60" s="142">
        <v>1601</v>
      </c>
      <c r="E60" s="131">
        <f t="shared" si="5"/>
        <v>1280.8000000000002</v>
      </c>
      <c r="F60" s="119">
        <f t="shared" si="6"/>
        <v>1120.6999999999998</v>
      </c>
      <c r="G60" s="193" t="s">
        <v>5395</v>
      </c>
      <c r="H60" s="161"/>
      <c r="I60" s="18"/>
      <c r="J60" s="18"/>
    </row>
    <row r="61" spans="1:10" s="1" customFormat="1">
      <c r="A61" s="250">
        <v>305</v>
      </c>
      <c r="B61" s="154" t="s">
        <v>764</v>
      </c>
      <c r="C61" s="128" t="s">
        <v>73</v>
      </c>
      <c r="D61" s="141">
        <v>965</v>
      </c>
      <c r="E61" s="129">
        <f t="shared" si="4"/>
        <v>772</v>
      </c>
      <c r="F61" s="117">
        <f t="shared" si="3"/>
        <v>675.5</v>
      </c>
      <c r="G61" s="192" t="s">
        <v>5395</v>
      </c>
      <c r="H61" s="161"/>
      <c r="I61" s="18"/>
      <c r="J61" s="18"/>
    </row>
    <row r="62" spans="1:10" s="1" customFormat="1">
      <c r="A62" s="251">
        <v>306</v>
      </c>
      <c r="B62" s="130" t="s">
        <v>765</v>
      </c>
      <c r="C62" s="94" t="s">
        <v>73</v>
      </c>
      <c r="D62" s="142">
        <v>1154</v>
      </c>
      <c r="E62" s="131">
        <f t="shared" si="4"/>
        <v>923.2</v>
      </c>
      <c r="F62" s="119">
        <f t="shared" si="3"/>
        <v>807.8</v>
      </c>
      <c r="G62" s="193" t="s">
        <v>5395</v>
      </c>
      <c r="H62" s="161"/>
      <c r="I62" s="18"/>
      <c r="J62" s="18"/>
    </row>
    <row r="63" spans="1:10" s="1" customFormat="1">
      <c r="A63" s="250">
        <v>307</v>
      </c>
      <c r="B63" s="154" t="s">
        <v>766</v>
      </c>
      <c r="C63" s="128" t="s">
        <v>73</v>
      </c>
      <c r="D63" s="141">
        <v>1265</v>
      </c>
      <c r="E63" s="129">
        <f t="shared" si="4"/>
        <v>1012</v>
      </c>
      <c r="F63" s="117">
        <f t="shared" si="3"/>
        <v>885.5</v>
      </c>
      <c r="G63" s="192" t="s">
        <v>5395</v>
      </c>
      <c r="H63" s="161"/>
      <c r="I63" s="18"/>
      <c r="J63" s="18"/>
    </row>
    <row r="64" spans="1:10" s="1" customFormat="1">
      <c r="A64" s="251">
        <v>308</v>
      </c>
      <c r="B64" s="130" t="s">
        <v>767</v>
      </c>
      <c r="C64" s="94" t="s">
        <v>73</v>
      </c>
      <c r="D64" s="142">
        <v>1445</v>
      </c>
      <c r="E64" s="131">
        <f t="shared" si="4"/>
        <v>1156</v>
      </c>
      <c r="F64" s="119">
        <f t="shared" si="3"/>
        <v>1011.4999999999999</v>
      </c>
      <c r="G64" s="193" t="s">
        <v>5395</v>
      </c>
      <c r="H64" s="161"/>
      <c r="I64" s="18"/>
      <c r="J64" s="18"/>
    </row>
    <row r="65" spans="1:10" s="1" customFormat="1">
      <c r="A65" s="250">
        <v>309</v>
      </c>
      <c r="B65" s="154" t="s">
        <v>768</v>
      </c>
      <c r="C65" s="128" t="s">
        <v>73</v>
      </c>
      <c r="D65" s="141">
        <v>1622</v>
      </c>
      <c r="E65" s="129">
        <f t="shared" si="4"/>
        <v>1297.6000000000001</v>
      </c>
      <c r="F65" s="117">
        <f t="shared" si="3"/>
        <v>1135.3999999999999</v>
      </c>
      <c r="G65" s="192" t="s">
        <v>5395</v>
      </c>
      <c r="H65" s="161"/>
      <c r="I65" s="18"/>
      <c r="J65" s="18"/>
    </row>
    <row r="66" spans="1:10" s="1" customFormat="1">
      <c r="A66" s="251">
        <v>310</v>
      </c>
      <c r="B66" s="130" t="s">
        <v>769</v>
      </c>
      <c r="C66" s="94" t="s">
        <v>73</v>
      </c>
      <c r="D66" s="142">
        <v>1797</v>
      </c>
      <c r="E66" s="131">
        <f t="shared" si="4"/>
        <v>1437.6000000000001</v>
      </c>
      <c r="F66" s="119">
        <f t="shared" si="3"/>
        <v>1257.8999999999999</v>
      </c>
      <c r="G66" s="193" t="s">
        <v>5395</v>
      </c>
      <c r="H66" s="161"/>
      <c r="I66" s="18"/>
      <c r="J66" s="18"/>
    </row>
    <row r="67" spans="1:10" s="1" customFormat="1" ht="27" customHeight="1">
      <c r="A67" s="249"/>
      <c r="B67" s="457" t="s">
        <v>5474</v>
      </c>
      <c r="C67" s="458"/>
      <c r="D67" s="458"/>
      <c r="E67" s="458"/>
      <c r="F67" s="458"/>
      <c r="G67" s="458"/>
      <c r="H67" s="18"/>
      <c r="J67" s="18"/>
    </row>
    <row r="68" spans="1:10" s="1" customFormat="1" ht="12.75">
      <c r="A68" s="249"/>
      <c r="B68" s="437" t="s">
        <v>41</v>
      </c>
      <c r="C68" s="438"/>
      <c r="D68" s="438"/>
      <c r="E68" s="438"/>
      <c r="F68" s="438"/>
      <c r="G68" s="438"/>
      <c r="H68" s="18"/>
      <c r="J68" s="18"/>
    </row>
    <row r="69" spans="1:10" s="1" customFormat="1">
      <c r="A69" s="250">
        <v>324</v>
      </c>
      <c r="B69" s="154" t="s">
        <v>778</v>
      </c>
      <c r="C69" s="128" t="s">
        <v>76</v>
      </c>
      <c r="D69" s="141">
        <v>710</v>
      </c>
      <c r="E69" s="129">
        <f>D69*0.8</f>
        <v>568</v>
      </c>
      <c r="F69" s="117">
        <f t="shared" ref="F69:F86" si="7">D69*0.7</f>
        <v>496.99999999999994</v>
      </c>
      <c r="G69" s="192" t="s">
        <v>5395</v>
      </c>
      <c r="H69" s="18"/>
      <c r="I69" s="18"/>
      <c r="J69" s="18"/>
    </row>
    <row r="70" spans="1:10" s="1" customFormat="1">
      <c r="A70" s="251">
        <v>325</v>
      </c>
      <c r="B70" s="130" t="s">
        <v>779</v>
      </c>
      <c r="C70" s="94" t="s">
        <v>76</v>
      </c>
      <c r="D70" s="142">
        <v>728</v>
      </c>
      <c r="E70" s="131">
        <f t="shared" ref="E70:E86" si="8">D70*0.8</f>
        <v>582.4</v>
      </c>
      <c r="F70" s="119">
        <f t="shared" si="7"/>
        <v>509.59999999999997</v>
      </c>
      <c r="G70" s="193" t="s">
        <v>5395</v>
      </c>
      <c r="H70" s="18"/>
      <c r="I70" s="18"/>
      <c r="J70" s="18"/>
    </row>
    <row r="71" spans="1:10" s="1" customFormat="1">
      <c r="A71" s="250">
        <v>326</v>
      </c>
      <c r="B71" s="154" t="s">
        <v>780</v>
      </c>
      <c r="C71" s="128" t="s">
        <v>76</v>
      </c>
      <c r="D71" s="141">
        <v>763</v>
      </c>
      <c r="E71" s="129">
        <f t="shared" si="8"/>
        <v>610.4</v>
      </c>
      <c r="F71" s="117">
        <f t="shared" si="7"/>
        <v>534.1</v>
      </c>
      <c r="G71" s="192" t="s">
        <v>5395</v>
      </c>
      <c r="H71" s="18"/>
      <c r="I71" s="18"/>
      <c r="J71" s="18"/>
    </row>
    <row r="72" spans="1:10" s="1" customFormat="1">
      <c r="A72" s="251">
        <v>327</v>
      </c>
      <c r="B72" s="130" t="s">
        <v>781</v>
      </c>
      <c r="C72" s="94" t="s">
        <v>76</v>
      </c>
      <c r="D72" s="142">
        <v>820</v>
      </c>
      <c r="E72" s="131">
        <f t="shared" si="8"/>
        <v>656</v>
      </c>
      <c r="F72" s="119">
        <f t="shared" si="7"/>
        <v>574</v>
      </c>
      <c r="G72" s="193" t="s">
        <v>5395</v>
      </c>
      <c r="H72" s="18"/>
      <c r="I72" s="18"/>
      <c r="J72" s="18"/>
    </row>
    <row r="73" spans="1:10" s="1" customFormat="1">
      <c r="A73" s="250">
        <v>328</v>
      </c>
      <c r="B73" s="154" t="s">
        <v>782</v>
      </c>
      <c r="C73" s="128" t="s">
        <v>76</v>
      </c>
      <c r="D73" s="141">
        <v>953</v>
      </c>
      <c r="E73" s="129">
        <f t="shared" si="8"/>
        <v>762.40000000000009</v>
      </c>
      <c r="F73" s="117">
        <f t="shared" si="7"/>
        <v>667.09999999999991</v>
      </c>
      <c r="G73" s="192" t="s">
        <v>5395</v>
      </c>
      <c r="H73" s="18"/>
      <c r="I73" s="18"/>
      <c r="J73" s="18"/>
    </row>
    <row r="74" spans="1:10" s="1" customFormat="1">
      <c r="A74" s="251">
        <v>329</v>
      </c>
      <c r="B74" s="130" t="s">
        <v>783</v>
      </c>
      <c r="C74" s="94" t="s">
        <v>76</v>
      </c>
      <c r="D74" s="142">
        <v>1054</v>
      </c>
      <c r="E74" s="131">
        <f t="shared" si="8"/>
        <v>843.2</v>
      </c>
      <c r="F74" s="119">
        <f t="shared" si="7"/>
        <v>737.8</v>
      </c>
      <c r="G74" s="193" t="s">
        <v>5395</v>
      </c>
      <c r="H74" s="18"/>
      <c r="I74" s="18"/>
      <c r="J74" s="18"/>
    </row>
    <row r="75" spans="1:10" s="1" customFormat="1">
      <c r="A75" s="250">
        <v>330</v>
      </c>
      <c r="B75" s="154" t="s">
        <v>784</v>
      </c>
      <c r="C75" s="128" t="s">
        <v>76</v>
      </c>
      <c r="D75" s="141">
        <v>869</v>
      </c>
      <c r="E75" s="129">
        <f t="shared" si="8"/>
        <v>695.2</v>
      </c>
      <c r="F75" s="117">
        <f t="shared" si="7"/>
        <v>608.29999999999995</v>
      </c>
      <c r="G75" s="192" t="s">
        <v>5395</v>
      </c>
      <c r="H75" s="18"/>
      <c r="I75" s="18"/>
      <c r="J75" s="18"/>
    </row>
    <row r="76" spans="1:10" s="1" customFormat="1">
      <c r="A76" s="251">
        <v>331</v>
      </c>
      <c r="B76" s="130" t="s">
        <v>785</v>
      </c>
      <c r="C76" s="94" t="s">
        <v>76</v>
      </c>
      <c r="D76" s="142">
        <v>878</v>
      </c>
      <c r="E76" s="131">
        <f t="shared" si="8"/>
        <v>702.40000000000009</v>
      </c>
      <c r="F76" s="119">
        <f t="shared" si="7"/>
        <v>614.59999999999991</v>
      </c>
      <c r="G76" s="193" t="s">
        <v>5395</v>
      </c>
      <c r="H76" s="18"/>
      <c r="I76" s="18"/>
      <c r="J76" s="18"/>
    </row>
    <row r="77" spans="1:10" s="1" customFormat="1">
      <c r="A77" s="250">
        <v>332</v>
      </c>
      <c r="B77" s="154" t="s">
        <v>786</v>
      </c>
      <c r="C77" s="128" t="s">
        <v>76</v>
      </c>
      <c r="D77" s="141">
        <v>909</v>
      </c>
      <c r="E77" s="129">
        <f t="shared" si="8"/>
        <v>727.2</v>
      </c>
      <c r="F77" s="117">
        <f t="shared" si="7"/>
        <v>636.29999999999995</v>
      </c>
      <c r="G77" s="192" t="s">
        <v>5395</v>
      </c>
      <c r="H77" s="18"/>
      <c r="I77" s="18"/>
      <c r="J77" s="18"/>
    </row>
    <row r="78" spans="1:10" s="1" customFormat="1">
      <c r="A78" s="251">
        <v>333</v>
      </c>
      <c r="B78" s="130" t="s">
        <v>787</v>
      </c>
      <c r="C78" s="94" t="s">
        <v>76</v>
      </c>
      <c r="D78" s="142">
        <v>966</v>
      </c>
      <c r="E78" s="131">
        <f t="shared" si="8"/>
        <v>772.80000000000007</v>
      </c>
      <c r="F78" s="119">
        <f t="shared" si="7"/>
        <v>676.19999999999993</v>
      </c>
      <c r="G78" s="193" t="s">
        <v>5395</v>
      </c>
      <c r="H78" s="18"/>
      <c r="I78" s="18"/>
      <c r="J78" s="18"/>
    </row>
    <row r="79" spans="1:10" s="1" customFormat="1">
      <c r="A79" s="250">
        <v>334</v>
      </c>
      <c r="B79" s="154" t="s">
        <v>788</v>
      </c>
      <c r="C79" s="128" t="s">
        <v>76</v>
      </c>
      <c r="D79" s="141">
        <v>1119</v>
      </c>
      <c r="E79" s="129">
        <f t="shared" si="8"/>
        <v>895.2</v>
      </c>
      <c r="F79" s="117">
        <f t="shared" si="7"/>
        <v>783.3</v>
      </c>
      <c r="G79" s="192" t="s">
        <v>5395</v>
      </c>
      <c r="H79" s="18"/>
      <c r="I79" s="18"/>
      <c r="J79" s="18"/>
    </row>
    <row r="80" spans="1:10" s="1" customFormat="1">
      <c r="A80" s="251">
        <v>335</v>
      </c>
      <c r="B80" s="130" t="s">
        <v>789</v>
      </c>
      <c r="C80" s="94" t="s">
        <v>76</v>
      </c>
      <c r="D80" s="142">
        <v>1209</v>
      </c>
      <c r="E80" s="131">
        <f t="shared" si="8"/>
        <v>967.2</v>
      </c>
      <c r="F80" s="119">
        <f t="shared" si="7"/>
        <v>846.3</v>
      </c>
      <c r="G80" s="193" t="s">
        <v>5395</v>
      </c>
      <c r="H80" s="18"/>
      <c r="I80" s="18"/>
      <c r="J80" s="18"/>
    </row>
    <row r="81" spans="1:10" s="1" customFormat="1">
      <c r="A81" s="250">
        <v>336</v>
      </c>
      <c r="B81" s="154" t="s">
        <v>790</v>
      </c>
      <c r="C81" s="128" t="s">
        <v>76</v>
      </c>
      <c r="D81" s="141">
        <v>1084</v>
      </c>
      <c r="E81" s="129">
        <f t="shared" si="8"/>
        <v>867.2</v>
      </c>
      <c r="F81" s="117">
        <f t="shared" si="7"/>
        <v>758.8</v>
      </c>
      <c r="G81" s="192" t="s">
        <v>5395</v>
      </c>
      <c r="H81" s="18"/>
      <c r="I81" s="18"/>
      <c r="J81" s="18"/>
    </row>
    <row r="82" spans="1:10" s="1" customFormat="1">
      <c r="A82" s="251">
        <v>337</v>
      </c>
      <c r="B82" s="130" t="s">
        <v>791</v>
      </c>
      <c r="C82" s="94" t="s">
        <v>76</v>
      </c>
      <c r="D82" s="142">
        <v>1088</v>
      </c>
      <c r="E82" s="131">
        <f t="shared" si="8"/>
        <v>870.40000000000009</v>
      </c>
      <c r="F82" s="119">
        <f t="shared" si="7"/>
        <v>761.59999999999991</v>
      </c>
      <c r="G82" s="193" t="s">
        <v>5395</v>
      </c>
      <c r="H82" s="18"/>
      <c r="I82" s="18"/>
      <c r="J82" s="18"/>
    </row>
    <row r="83" spans="1:10" s="1" customFormat="1">
      <c r="A83" s="250">
        <v>338</v>
      </c>
      <c r="B83" s="154" t="s">
        <v>792</v>
      </c>
      <c r="C83" s="128" t="s">
        <v>76</v>
      </c>
      <c r="D83" s="141">
        <v>1112</v>
      </c>
      <c r="E83" s="129">
        <f t="shared" si="8"/>
        <v>889.6</v>
      </c>
      <c r="F83" s="117">
        <f t="shared" si="7"/>
        <v>778.4</v>
      </c>
      <c r="G83" s="192" t="s">
        <v>5395</v>
      </c>
      <c r="H83" s="18"/>
      <c r="I83" s="18"/>
      <c r="J83" s="18"/>
    </row>
    <row r="84" spans="1:10" s="1" customFormat="1">
      <c r="A84" s="251">
        <v>339</v>
      </c>
      <c r="B84" s="130" t="s">
        <v>793</v>
      </c>
      <c r="C84" s="94" t="s">
        <v>76</v>
      </c>
      <c r="D84" s="142">
        <v>1169</v>
      </c>
      <c r="E84" s="131">
        <f t="shared" si="8"/>
        <v>935.2</v>
      </c>
      <c r="F84" s="119">
        <f t="shared" si="7"/>
        <v>818.3</v>
      </c>
      <c r="G84" s="193" t="s">
        <v>5395</v>
      </c>
      <c r="H84" s="18"/>
      <c r="I84" s="18"/>
      <c r="J84" s="18"/>
    </row>
    <row r="85" spans="1:10" s="1" customFormat="1">
      <c r="A85" s="250">
        <v>340</v>
      </c>
      <c r="B85" s="154" t="s">
        <v>794</v>
      </c>
      <c r="C85" s="128" t="s">
        <v>76</v>
      </c>
      <c r="D85" s="141">
        <v>1314</v>
      </c>
      <c r="E85" s="129">
        <f t="shared" si="8"/>
        <v>1051.2</v>
      </c>
      <c r="F85" s="117">
        <f t="shared" si="7"/>
        <v>919.8</v>
      </c>
      <c r="G85" s="192" t="s">
        <v>5395</v>
      </c>
      <c r="H85" s="18"/>
      <c r="I85" s="18"/>
      <c r="J85" s="18"/>
    </row>
    <row r="86" spans="1:10" s="1" customFormat="1">
      <c r="A86" s="251">
        <v>341</v>
      </c>
      <c r="B86" s="130" t="s">
        <v>795</v>
      </c>
      <c r="C86" s="94" t="s">
        <v>76</v>
      </c>
      <c r="D86" s="142">
        <v>1425</v>
      </c>
      <c r="E86" s="131">
        <f t="shared" si="8"/>
        <v>1140</v>
      </c>
      <c r="F86" s="119">
        <f t="shared" si="7"/>
        <v>997.49999999999989</v>
      </c>
      <c r="G86" s="193" t="s">
        <v>5395</v>
      </c>
      <c r="H86" s="18"/>
      <c r="I86" s="18"/>
      <c r="J86" s="18"/>
    </row>
    <row r="87" spans="1:10" s="3" customFormat="1" ht="18">
      <c r="A87" s="252"/>
      <c r="B87" s="433" t="s">
        <v>79</v>
      </c>
      <c r="C87" s="433"/>
      <c r="D87" s="433"/>
      <c r="E87" s="433"/>
      <c r="F87" s="433"/>
      <c r="G87" s="433"/>
      <c r="H87" s="104"/>
      <c r="I87" s="12"/>
    </row>
    <row r="88" spans="1:10" s="3" customFormat="1" ht="12.75" customHeight="1">
      <c r="A88" s="252"/>
      <c r="B88" s="422" t="s">
        <v>42</v>
      </c>
      <c r="C88" s="423"/>
      <c r="D88" s="423"/>
      <c r="E88" s="423"/>
      <c r="F88" s="423"/>
      <c r="G88" s="423"/>
      <c r="H88" s="104"/>
      <c r="I88" s="12"/>
    </row>
    <row r="89" spans="1:10">
      <c r="A89" s="250">
        <v>342</v>
      </c>
      <c r="B89" s="154" t="s">
        <v>4255</v>
      </c>
      <c r="C89" s="128" t="s">
        <v>73</v>
      </c>
      <c r="D89" s="141">
        <v>1234</v>
      </c>
      <c r="E89" s="129">
        <f>D89*0.8</f>
        <v>987.2</v>
      </c>
      <c r="F89" s="117">
        <f t="shared" ref="F89:F132" si="9">D89*0.7</f>
        <v>863.8</v>
      </c>
      <c r="G89" s="192" t="s">
        <v>5395</v>
      </c>
      <c r="H89" s="12"/>
      <c r="I89" s="18"/>
      <c r="J89" s="3"/>
    </row>
    <row r="90" spans="1:10" s="3" customFormat="1">
      <c r="A90" s="251">
        <v>343</v>
      </c>
      <c r="B90" s="130" t="s">
        <v>4256</v>
      </c>
      <c r="C90" s="94" t="s">
        <v>73</v>
      </c>
      <c r="D90" s="142">
        <v>1694</v>
      </c>
      <c r="E90" s="131">
        <f t="shared" ref="E90:E106" si="10">D90*0.8</f>
        <v>1355.2</v>
      </c>
      <c r="F90" s="119">
        <f t="shared" si="9"/>
        <v>1185.8</v>
      </c>
      <c r="G90" s="193" t="s">
        <v>5395</v>
      </c>
      <c r="H90" s="12"/>
      <c r="I90" s="18"/>
    </row>
    <row r="91" spans="1:10" s="3" customFormat="1">
      <c r="A91" s="250">
        <v>344</v>
      </c>
      <c r="B91" s="154" t="s">
        <v>4257</v>
      </c>
      <c r="C91" s="128" t="s">
        <v>73</v>
      </c>
      <c r="D91" s="141">
        <v>2071</v>
      </c>
      <c r="E91" s="129">
        <f t="shared" si="10"/>
        <v>1656.8000000000002</v>
      </c>
      <c r="F91" s="117">
        <f t="shared" si="9"/>
        <v>1449.6999999999998</v>
      </c>
      <c r="G91" s="192" t="s">
        <v>5395</v>
      </c>
      <c r="H91" s="12"/>
      <c r="I91" s="18"/>
    </row>
    <row r="92" spans="1:10" s="3" customFormat="1">
      <c r="A92" s="251">
        <v>345</v>
      </c>
      <c r="B92" s="130" t="s">
        <v>4258</v>
      </c>
      <c r="C92" s="94" t="s">
        <v>73</v>
      </c>
      <c r="D92" s="142">
        <v>2514</v>
      </c>
      <c r="E92" s="131">
        <f t="shared" si="10"/>
        <v>2011.2</v>
      </c>
      <c r="F92" s="119">
        <f t="shared" si="9"/>
        <v>1759.8</v>
      </c>
      <c r="G92" s="193" t="s">
        <v>5395</v>
      </c>
      <c r="H92" s="12"/>
      <c r="I92" s="18"/>
    </row>
    <row r="93" spans="1:10" s="3" customFormat="1">
      <c r="A93" s="250">
        <v>346</v>
      </c>
      <c r="B93" s="154" t="s">
        <v>4259</v>
      </c>
      <c r="C93" s="128" t="s">
        <v>73</v>
      </c>
      <c r="D93" s="141">
        <v>2951</v>
      </c>
      <c r="E93" s="129">
        <f t="shared" si="10"/>
        <v>2360.8000000000002</v>
      </c>
      <c r="F93" s="117">
        <f t="shared" si="9"/>
        <v>2065.6999999999998</v>
      </c>
      <c r="G93" s="192" t="s">
        <v>5395</v>
      </c>
      <c r="H93" s="12"/>
      <c r="I93" s="18"/>
    </row>
    <row r="94" spans="1:10" s="3" customFormat="1">
      <c r="A94" s="251">
        <v>347</v>
      </c>
      <c r="B94" s="130" t="s">
        <v>4260</v>
      </c>
      <c r="C94" s="94" t="s">
        <v>73</v>
      </c>
      <c r="D94" s="142">
        <v>3383</v>
      </c>
      <c r="E94" s="131">
        <f t="shared" si="10"/>
        <v>2706.4</v>
      </c>
      <c r="F94" s="119">
        <f t="shared" si="9"/>
        <v>2368.1</v>
      </c>
      <c r="G94" s="193" t="s">
        <v>5395</v>
      </c>
      <c r="H94" s="12"/>
      <c r="I94" s="18"/>
    </row>
    <row r="95" spans="1:10" s="3" customFormat="1">
      <c r="A95" s="250">
        <v>348</v>
      </c>
      <c r="B95" s="154" t="s">
        <v>4261</v>
      </c>
      <c r="C95" s="128" t="s">
        <v>73</v>
      </c>
      <c r="D95" s="141">
        <v>1320</v>
      </c>
      <c r="E95" s="129">
        <f t="shared" si="10"/>
        <v>1056</v>
      </c>
      <c r="F95" s="117">
        <f t="shared" si="9"/>
        <v>923.99999999999989</v>
      </c>
      <c r="G95" s="192" t="s">
        <v>5395</v>
      </c>
      <c r="H95" s="12"/>
      <c r="I95" s="18"/>
    </row>
    <row r="96" spans="1:10" s="3" customFormat="1">
      <c r="A96" s="251">
        <v>349</v>
      </c>
      <c r="B96" s="130" t="s">
        <v>4262</v>
      </c>
      <c r="C96" s="94" t="s">
        <v>73</v>
      </c>
      <c r="D96" s="142">
        <v>1788</v>
      </c>
      <c r="E96" s="131">
        <f t="shared" si="10"/>
        <v>1430.4</v>
      </c>
      <c r="F96" s="119">
        <f t="shared" si="9"/>
        <v>1251.5999999999999</v>
      </c>
      <c r="G96" s="193" t="s">
        <v>5395</v>
      </c>
      <c r="H96" s="12"/>
      <c r="I96" s="18"/>
    </row>
    <row r="97" spans="1:10" s="3" customFormat="1">
      <c r="A97" s="250">
        <v>350</v>
      </c>
      <c r="B97" s="154" t="s">
        <v>4263</v>
      </c>
      <c r="C97" s="128" t="s">
        <v>73</v>
      </c>
      <c r="D97" s="141">
        <v>2175</v>
      </c>
      <c r="E97" s="129">
        <f t="shared" si="10"/>
        <v>1740</v>
      </c>
      <c r="F97" s="117">
        <f t="shared" si="9"/>
        <v>1522.5</v>
      </c>
      <c r="G97" s="192" t="s">
        <v>5395</v>
      </c>
      <c r="H97" s="12"/>
      <c r="I97" s="18"/>
    </row>
    <row r="98" spans="1:10" s="3" customFormat="1">
      <c r="A98" s="251">
        <v>351</v>
      </c>
      <c r="B98" s="130" t="s">
        <v>4264</v>
      </c>
      <c r="C98" s="94" t="s">
        <v>73</v>
      </c>
      <c r="D98" s="142">
        <v>2627</v>
      </c>
      <c r="E98" s="131">
        <f t="shared" si="10"/>
        <v>2101.6</v>
      </c>
      <c r="F98" s="119">
        <f t="shared" si="9"/>
        <v>1838.8999999999999</v>
      </c>
      <c r="G98" s="193" t="s">
        <v>5395</v>
      </c>
      <c r="H98" s="12"/>
      <c r="I98" s="18"/>
    </row>
    <row r="99" spans="1:10" s="3" customFormat="1">
      <c r="A99" s="250">
        <v>352</v>
      </c>
      <c r="B99" s="154" t="s">
        <v>4265</v>
      </c>
      <c r="C99" s="128" t="s">
        <v>73</v>
      </c>
      <c r="D99" s="141">
        <v>3073</v>
      </c>
      <c r="E99" s="129">
        <f t="shared" si="10"/>
        <v>2458.4</v>
      </c>
      <c r="F99" s="117">
        <f t="shared" si="9"/>
        <v>2151.1</v>
      </c>
      <c r="G99" s="192" t="s">
        <v>5395</v>
      </c>
      <c r="H99" s="12"/>
      <c r="I99" s="18"/>
    </row>
    <row r="100" spans="1:10" s="3" customFormat="1">
      <c r="A100" s="251">
        <v>353</v>
      </c>
      <c r="B100" s="130" t="s">
        <v>4266</v>
      </c>
      <c r="C100" s="94" t="s">
        <v>73</v>
      </c>
      <c r="D100" s="142">
        <v>3513</v>
      </c>
      <c r="E100" s="131">
        <f t="shared" si="10"/>
        <v>2810.4</v>
      </c>
      <c r="F100" s="119">
        <f t="shared" si="9"/>
        <v>2459.1</v>
      </c>
      <c r="G100" s="193" t="s">
        <v>5395</v>
      </c>
      <c r="H100" s="12"/>
      <c r="I100" s="18"/>
    </row>
    <row r="101" spans="1:10" s="3" customFormat="1">
      <c r="A101" s="250">
        <v>354</v>
      </c>
      <c r="B101" s="154" t="s">
        <v>4267</v>
      </c>
      <c r="C101" s="128" t="s">
        <v>73</v>
      </c>
      <c r="D101" s="141">
        <v>1448</v>
      </c>
      <c r="E101" s="129">
        <f t="shared" si="10"/>
        <v>1158.4000000000001</v>
      </c>
      <c r="F101" s="117">
        <f t="shared" si="9"/>
        <v>1013.5999999999999</v>
      </c>
      <c r="G101" s="192" t="s">
        <v>5395</v>
      </c>
      <c r="H101" s="12"/>
      <c r="I101" s="18"/>
    </row>
    <row r="102" spans="1:10" s="3" customFormat="1">
      <c r="A102" s="251">
        <v>355</v>
      </c>
      <c r="B102" s="130" t="s">
        <v>4268</v>
      </c>
      <c r="C102" s="94" t="s">
        <v>73</v>
      </c>
      <c r="D102" s="142">
        <v>1930</v>
      </c>
      <c r="E102" s="131">
        <f t="shared" si="10"/>
        <v>1544</v>
      </c>
      <c r="F102" s="119">
        <f t="shared" si="9"/>
        <v>1351</v>
      </c>
      <c r="G102" s="193" t="s">
        <v>5395</v>
      </c>
      <c r="H102" s="12"/>
      <c r="I102" s="18"/>
    </row>
    <row r="103" spans="1:10" s="3" customFormat="1">
      <c r="A103" s="250">
        <v>356</v>
      </c>
      <c r="B103" s="154" t="s">
        <v>4269</v>
      </c>
      <c r="C103" s="128" t="s">
        <v>73</v>
      </c>
      <c r="D103" s="141">
        <v>2331</v>
      </c>
      <c r="E103" s="129">
        <f t="shared" si="10"/>
        <v>1864.8000000000002</v>
      </c>
      <c r="F103" s="117">
        <f t="shared" si="9"/>
        <v>1631.6999999999998</v>
      </c>
      <c r="G103" s="192" t="s">
        <v>5395</v>
      </c>
      <c r="H103" s="12"/>
      <c r="I103" s="18"/>
    </row>
    <row r="104" spans="1:10" s="3" customFormat="1">
      <c r="A104" s="251">
        <v>357</v>
      </c>
      <c r="B104" s="130" t="s">
        <v>4270</v>
      </c>
      <c r="C104" s="94" t="s">
        <v>73</v>
      </c>
      <c r="D104" s="142">
        <v>2797</v>
      </c>
      <c r="E104" s="131">
        <f t="shared" si="10"/>
        <v>2237.6</v>
      </c>
      <c r="F104" s="119">
        <f t="shared" si="9"/>
        <v>1957.8999999999999</v>
      </c>
      <c r="G104" s="193" t="s">
        <v>5395</v>
      </c>
      <c r="H104" s="12"/>
      <c r="I104" s="18"/>
    </row>
    <row r="105" spans="1:10" s="3" customFormat="1">
      <c r="A105" s="250">
        <v>358</v>
      </c>
      <c r="B105" s="154" t="s">
        <v>4271</v>
      </c>
      <c r="C105" s="128" t="s">
        <v>73</v>
      </c>
      <c r="D105" s="141">
        <v>3256</v>
      </c>
      <c r="E105" s="129">
        <f t="shared" si="10"/>
        <v>2604.8000000000002</v>
      </c>
      <c r="F105" s="117">
        <f t="shared" si="9"/>
        <v>2279.1999999999998</v>
      </c>
      <c r="G105" s="192" t="s">
        <v>5395</v>
      </c>
      <c r="H105" s="12"/>
      <c r="I105" s="18"/>
    </row>
    <row r="106" spans="1:10" s="3" customFormat="1">
      <c r="A106" s="251">
        <v>359</v>
      </c>
      <c r="B106" s="130" t="s">
        <v>4272</v>
      </c>
      <c r="C106" s="94" t="s">
        <v>73</v>
      </c>
      <c r="D106" s="142">
        <v>3709</v>
      </c>
      <c r="E106" s="131">
        <f t="shared" si="10"/>
        <v>2967.2000000000003</v>
      </c>
      <c r="F106" s="119">
        <f t="shared" si="9"/>
        <v>2596.2999999999997</v>
      </c>
      <c r="G106" s="193" t="s">
        <v>5395</v>
      </c>
      <c r="H106" s="12"/>
      <c r="I106" s="18"/>
    </row>
    <row r="107" spans="1:10" s="3" customFormat="1" ht="12.75">
      <c r="A107" s="252"/>
      <c r="B107" s="422" t="s">
        <v>43</v>
      </c>
      <c r="C107" s="423"/>
      <c r="D107" s="423"/>
      <c r="E107" s="423"/>
      <c r="F107" s="423"/>
      <c r="G107" s="423"/>
      <c r="H107" s="12"/>
      <c r="I107" s="12"/>
    </row>
    <row r="108" spans="1:10">
      <c r="A108" s="250">
        <v>360</v>
      </c>
      <c r="B108" s="154" t="s">
        <v>4237</v>
      </c>
      <c r="C108" s="128" t="s">
        <v>73</v>
      </c>
      <c r="D108" s="141">
        <v>1245</v>
      </c>
      <c r="E108" s="129">
        <f>D108*0.8</f>
        <v>996</v>
      </c>
      <c r="F108" s="117">
        <f t="shared" si="9"/>
        <v>871.5</v>
      </c>
      <c r="G108" s="192" t="s">
        <v>5395</v>
      </c>
      <c r="H108" s="12"/>
      <c r="I108" s="18"/>
      <c r="J108" s="3"/>
    </row>
    <row r="109" spans="1:10" s="3" customFormat="1">
      <c r="A109" s="251">
        <v>361</v>
      </c>
      <c r="B109" s="130" t="s">
        <v>4238</v>
      </c>
      <c r="C109" s="94" t="s">
        <v>73</v>
      </c>
      <c r="D109" s="142">
        <v>1704</v>
      </c>
      <c r="E109" s="131">
        <f t="shared" ref="E109:E125" si="11">D109*0.8</f>
        <v>1363.2</v>
      </c>
      <c r="F109" s="119">
        <f t="shared" si="9"/>
        <v>1192.8</v>
      </c>
      <c r="G109" s="193" t="s">
        <v>5395</v>
      </c>
      <c r="H109" s="12"/>
      <c r="I109" s="18"/>
    </row>
    <row r="110" spans="1:10" s="3" customFormat="1">
      <c r="A110" s="250">
        <v>362</v>
      </c>
      <c r="B110" s="154" t="s">
        <v>4239</v>
      </c>
      <c r="C110" s="128" t="s">
        <v>73</v>
      </c>
      <c r="D110" s="141">
        <v>2082</v>
      </c>
      <c r="E110" s="129">
        <f t="shared" si="11"/>
        <v>1665.6000000000001</v>
      </c>
      <c r="F110" s="117">
        <f t="shared" si="9"/>
        <v>1457.3999999999999</v>
      </c>
      <c r="G110" s="192" t="s">
        <v>5395</v>
      </c>
      <c r="H110" s="12"/>
      <c r="I110" s="18"/>
    </row>
    <row r="111" spans="1:10" s="3" customFormat="1">
      <c r="A111" s="251">
        <v>363</v>
      </c>
      <c r="B111" s="130" t="s">
        <v>4240</v>
      </c>
      <c r="C111" s="94" t="s">
        <v>73</v>
      </c>
      <c r="D111" s="142">
        <v>2525</v>
      </c>
      <c r="E111" s="131">
        <f t="shared" si="11"/>
        <v>2020</v>
      </c>
      <c r="F111" s="119">
        <f t="shared" si="9"/>
        <v>1767.5</v>
      </c>
      <c r="G111" s="193" t="s">
        <v>5395</v>
      </c>
      <c r="H111" s="12"/>
      <c r="I111" s="18"/>
    </row>
    <row r="112" spans="1:10" s="3" customFormat="1">
      <c r="A112" s="250">
        <v>364</v>
      </c>
      <c r="B112" s="154" t="s">
        <v>4241</v>
      </c>
      <c r="C112" s="128" t="s">
        <v>73</v>
      </c>
      <c r="D112" s="141">
        <v>2962</v>
      </c>
      <c r="E112" s="129">
        <f t="shared" si="11"/>
        <v>2369.6</v>
      </c>
      <c r="F112" s="117">
        <f t="shared" si="9"/>
        <v>2073.4</v>
      </c>
      <c r="G112" s="192" t="s">
        <v>5395</v>
      </c>
      <c r="H112" s="12"/>
      <c r="I112" s="18"/>
    </row>
    <row r="113" spans="1:10" s="3" customFormat="1">
      <c r="A113" s="251">
        <v>365</v>
      </c>
      <c r="B113" s="130" t="s">
        <v>4242</v>
      </c>
      <c r="C113" s="94" t="s">
        <v>73</v>
      </c>
      <c r="D113" s="142">
        <v>3393</v>
      </c>
      <c r="E113" s="131">
        <f t="shared" si="11"/>
        <v>2714.4</v>
      </c>
      <c r="F113" s="119">
        <f t="shared" si="9"/>
        <v>2375.1</v>
      </c>
      <c r="G113" s="193" t="s">
        <v>5395</v>
      </c>
      <c r="H113" s="12"/>
      <c r="I113" s="18"/>
    </row>
    <row r="114" spans="1:10" s="3" customFormat="1">
      <c r="A114" s="250">
        <v>3254</v>
      </c>
      <c r="B114" s="154" t="s">
        <v>4243</v>
      </c>
      <c r="C114" s="128" t="s">
        <v>73</v>
      </c>
      <c r="D114" s="141">
        <v>1331</v>
      </c>
      <c r="E114" s="129">
        <f t="shared" ref="E114:E119" si="12">D114*0.8</f>
        <v>1064.8</v>
      </c>
      <c r="F114" s="117">
        <f t="shared" ref="F114:F119" si="13">D114*0.7</f>
        <v>931.69999999999993</v>
      </c>
      <c r="G114" s="192" t="s">
        <v>5395</v>
      </c>
      <c r="H114" s="12"/>
      <c r="I114" s="18"/>
    </row>
    <row r="115" spans="1:10" s="3" customFormat="1">
      <c r="A115" s="251">
        <v>3255</v>
      </c>
      <c r="B115" s="130" t="s">
        <v>4244</v>
      </c>
      <c r="C115" s="94" t="s">
        <v>73</v>
      </c>
      <c r="D115" s="142">
        <v>1799</v>
      </c>
      <c r="E115" s="131">
        <f t="shared" si="12"/>
        <v>1439.2</v>
      </c>
      <c r="F115" s="119">
        <f t="shared" si="13"/>
        <v>1259.3</v>
      </c>
      <c r="G115" s="193" t="s">
        <v>5395</v>
      </c>
      <c r="H115" s="12"/>
      <c r="I115" s="18"/>
    </row>
    <row r="116" spans="1:10" s="3" customFormat="1">
      <c r="A116" s="250">
        <v>3256</v>
      </c>
      <c r="B116" s="154" t="s">
        <v>4245</v>
      </c>
      <c r="C116" s="128" t="s">
        <v>73</v>
      </c>
      <c r="D116" s="141">
        <v>2186</v>
      </c>
      <c r="E116" s="129">
        <f t="shared" si="12"/>
        <v>1748.8000000000002</v>
      </c>
      <c r="F116" s="117">
        <f t="shared" si="13"/>
        <v>1530.1999999999998</v>
      </c>
      <c r="G116" s="192" t="s">
        <v>5395</v>
      </c>
      <c r="H116" s="12"/>
      <c r="I116" s="18"/>
    </row>
    <row r="117" spans="1:10" s="3" customFormat="1">
      <c r="A117" s="251">
        <v>3257</v>
      </c>
      <c r="B117" s="130" t="s">
        <v>4246</v>
      </c>
      <c r="C117" s="94" t="s">
        <v>73</v>
      </c>
      <c r="D117" s="142">
        <v>2638</v>
      </c>
      <c r="E117" s="131">
        <f t="shared" si="12"/>
        <v>2110.4</v>
      </c>
      <c r="F117" s="119">
        <f t="shared" si="13"/>
        <v>1846.6</v>
      </c>
      <c r="G117" s="193" t="s">
        <v>5395</v>
      </c>
      <c r="H117" s="12"/>
      <c r="I117" s="18"/>
    </row>
    <row r="118" spans="1:10" s="3" customFormat="1">
      <c r="A118" s="250">
        <v>3258</v>
      </c>
      <c r="B118" s="154" t="s">
        <v>4247</v>
      </c>
      <c r="C118" s="128" t="s">
        <v>73</v>
      </c>
      <c r="D118" s="141">
        <v>3084</v>
      </c>
      <c r="E118" s="129">
        <f t="shared" si="12"/>
        <v>2467.2000000000003</v>
      </c>
      <c r="F118" s="117">
        <f t="shared" si="13"/>
        <v>2158.7999999999997</v>
      </c>
      <c r="G118" s="192" t="s">
        <v>5395</v>
      </c>
      <c r="H118" s="12"/>
      <c r="I118" s="18"/>
    </row>
    <row r="119" spans="1:10" s="3" customFormat="1">
      <c r="A119" s="251">
        <v>3259</v>
      </c>
      <c r="B119" s="130" t="s">
        <v>4248</v>
      </c>
      <c r="C119" s="94" t="s">
        <v>73</v>
      </c>
      <c r="D119" s="142">
        <v>3524</v>
      </c>
      <c r="E119" s="131">
        <f t="shared" si="12"/>
        <v>2819.2000000000003</v>
      </c>
      <c r="F119" s="119">
        <f t="shared" si="13"/>
        <v>2466.7999999999997</v>
      </c>
      <c r="G119" s="193" t="s">
        <v>5395</v>
      </c>
      <c r="H119" s="12"/>
      <c r="I119" s="18"/>
    </row>
    <row r="120" spans="1:10" s="3" customFormat="1">
      <c r="A120" s="250">
        <v>366</v>
      </c>
      <c r="B120" s="154" t="s">
        <v>4249</v>
      </c>
      <c r="C120" s="128" t="s">
        <v>73</v>
      </c>
      <c r="D120" s="141">
        <v>1459</v>
      </c>
      <c r="E120" s="129">
        <f t="shared" si="11"/>
        <v>1167.2</v>
      </c>
      <c r="F120" s="117">
        <f t="shared" si="9"/>
        <v>1021.3</v>
      </c>
      <c r="G120" s="192" t="s">
        <v>5395</v>
      </c>
      <c r="H120" s="12"/>
      <c r="I120" s="18"/>
    </row>
    <row r="121" spans="1:10" s="3" customFormat="1">
      <c r="A121" s="251">
        <v>367</v>
      </c>
      <c r="B121" s="130" t="s">
        <v>4250</v>
      </c>
      <c r="C121" s="94" t="s">
        <v>73</v>
      </c>
      <c r="D121" s="142">
        <v>1941</v>
      </c>
      <c r="E121" s="131">
        <f t="shared" si="11"/>
        <v>1552.8000000000002</v>
      </c>
      <c r="F121" s="119">
        <f t="shared" si="9"/>
        <v>1358.6999999999998</v>
      </c>
      <c r="G121" s="193" t="s">
        <v>5395</v>
      </c>
      <c r="H121" s="12"/>
      <c r="I121" s="18"/>
    </row>
    <row r="122" spans="1:10" s="3" customFormat="1">
      <c r="A122" s="250">
        <v>368</v>
      </c>
      <c r="B122" s="154" t="s">
        <v>4251</v>
      </c>
      <c r="C122" s="128" t="s">
        <v>73</v>
      </c>
      <c r="D122" s="141">
        <v>2342</v>
      </c>
      <c r="E122" s="129">
        <f t="shared" si="11"/>
        <v>1873.6000000000001</v>
      </c>
      <c r="F122" s="117">
        <f t="shared" si="9"/>
        <v>1639.3999999999999</v>
      </c>
      <c r="G122" s="192" t="s">
        <v>5395</v>
      </c>
      <c r="H122" s="12"/>
      <c r="I122" s="18"/>
    </row>
    <row r="123" spans="1:10" s="3" customFormat="1">
      <c r="A123" s="251">
        <v>369</v>
      </c>
      <c r="B123" s="130" t="s">
        <v>4252</v>
      </c>
      <c r="C123" s="94" t="s">
        <v>73</v>
      </c>
      <c r="D123" s="142">
        <v>2807</v>
      </c>
      <c r="E123" s="131">
        <f t="shared" si="11"/>
        <v>2245.6</v>
      </c>
      <c r="F123" s="119">
        <f t="shared" si="9"/>
        <v>1964.8999999999999</v>
      </c>
      <c r="G123" s="193" t="s">
        <v>5395</v>
      </c>
      <c r="H123" s="12"/>
      <c r="I123" s="18"/>
    </row>
    <row r="124" spans="1:10" s="3" customFormat="1">
      <c r="A124" s="250">
        <v>370</v>
      </c>
      <c r="B124" s="154" t="s">
        <v>4253</v>
      </c>
      <c r="C124" s="128" t="s">
        <v>73</v>
      </c>
      <c r="D124" s="141">
        <v>3267</v>
      </c>
      <c r="E124" s="129">
        <f t="shared" si="11"/>
        <v>2613.6000000000004</v>
      </c>
      <c r="F124" s="117">
        <f t="shared" si="9"/>
        <v>2286.8999999999996</v>
      </c>
      <c r="G124" s="192" t="s">
        <v>5395</v>
      </c>
      <c r="H124" s="12"/>
      <c r="I124" s="18"/>
    </row>
    <row r="125" spans="1:10" s="3" customFormat="1">
      <c r="A125" s="251">
        <v>371</v>
      </c>
      <c r="B125" s="130" t="s">
        <v>4254</v>
      </c>
      <c r="C125" s="94" t="s">
        <v>73</v>
      </c>
      <c r="D125" s="142">
        <v>3720</v>
      </c>
      <c r="E125" s="131">
        <f t="shared" si="11"/>
        <v>2976</v>
      </c>
      <c r="F125" s="119">
        <f t="shared" si="9"/>
        <v>2604</v>
      </c>
      <c r="G125" s="193" t="s">
        <v>5395</v>
      </c>
      <c r="H125" s="12"/>
      <c r="I125" s="18"/>
    </row>
    <row r="126" spans="1:10" s="3" customFormat="1" ht="12.75">
      <c r="A126" s="252"/>
      <c r="B126" s="422" t="s">
        <v>87</v>
      </c>
      <c r="C126" s="423"/>
      <c r="D126" s="423"/>
      <c r="E126" s="423"/>
      <c r="F126" s="423"/>
      <c r="G126" s="423"/>
      <c r="H126" s="12"/>
      <c r="I126" s="12"/>
    </row>
    <row r="127" spans="1:10" ht="11.25" customHeight="1">
      <c r="A127" s="250">
        <v>372</v>
      </c>
      <c r="B127" s="154" t="s">
        <v>796</v>
      </c>
      <c r="C127" s="128" t="s">
        <v>76</v>
      </c>
      <c r="D127" s="141">
        <v>209</v>
      </c>
      <c r="E127" s="129">
        <f t="shared" ref="E127:E132" si="14">D127*0.8</f>
        <v>167.20000000000002</v>
      </c>
      <c r="F127" s="117">
        <f t="shared" si="9"/>
        <v>146.29999999999998</v>
      </c>
      <c r="G127" s="192" t="s">
        <v>4688</v>
      </c>
      <c r="H127" s="12"/>
      <c r="I127" s="18"/>
      <c r="J127" s="3"/>
    </row>
    <row r="128" spans="1:10" s="3" customFormat="1" ht="11.25" customHeight="1">
      <c r="A128" s="251">
        <v>373</v>
      </c>
      <c r="B128" s="130" t="s">
        <v>797</v>
      </c>
      <c r="C128" s="94" t="s">
        <v>76</v>
      </c>
      <c r="D128" s="142">
        <v>360</v>
      </c>
      <c r="E128" s="131">
        <f t="shared" si="14"/>
        <v>288</v>
      </c>
      <c r="F128" s="119">
        <f t="shared" si="9"/>
        <v>251.99999999999997</v>
      </c>
      <c r="G128" s="193" t="s">
        <v>4688</v>
      </c>
      <c r="H128" s="12"/>
      <c r="I128" s="18"/>
    </row>
    <row r="129" spans="1:10" s="3" customFormat="1" ht="11.25" customHeight="1">
      <c r="A129" s="250">
        <v>374</v>
      </c>
      <c r="B129" s="154" t="s">
        <v>798</v>
      </c>
      <c r="C129" s="128" t="s">
        <v>76</v>
      </c>
      <c r="D129" s="141">
        <v>591</v>
      </c>
      <c r="E129" s="129">
        <f t="shared" si="14"/>
        <v>472.8</v>
      </c>
      <c r="F129" s="117">
        <f t="shared" si="9"/>
        <v>413.7</v>
      </c>
      <c r="G129" s="192" t="s">
        <v>4688</v>
      </c>
      <c r="H129" s="12"/>
      <c r="I129" s="18"/>
    </row>
    <row r="130" spans="1:10" s="3" customFormat="1" ht="12" customHeight="1">
      <c r="A130" s="251">
        <v>375</v>
      </c>
      <c r="B130" s="130" t="s">
        <v>799</v>
      </c>
      <c r="C130" s="94" t="s">
        <v>76</v>
      </c>
      <c r="D130" s="142">
        <v>764</v>
      </c>
      <c r="E130" s="131">
        <f t="shared" si="14"/>
        <v>611.20000000000005</v>
      </c>
      <c r="F130" s="119">
        <f t="shared" si="9"/>
        <v>534.79999999999995</v>
      </c>
      <c r="G130" s="193" t="s">
        <v>4688</v>
      </c>
      <c r="H130" s="12"/>
      <c r="I130" s="18"/>
    </row>
    <row r="131" spans="1:10" s="3" customFormat="1">
      <c r="A131" s="250">
        <v>376</v>
      </c>
      <c r="B131" s="154" t="s">
        <v>800</v>
      </c>
      <c r="C131" s="128" t="s">
        <v>76</v>
      </c>
      <c r="D131" s="141">
        <v>1320</v>
      </c>
      <c r="E131" s="129">
        <f t="shared" si="14"/>
        <v>1056</v>
      </c>
      <c r="F131" s="117">
        <f t="shared" si="9"/>
        <v>923.99999999999989</v>
      </c>
      <c r="G131" s="192" t="s">
        <v>5395</v>
      </c>
      <c r="H131" s="12"/>
      <c r="I131" s="18"/>
    </row>
    <row r="132" spans="1:10" s="3" customFormat="1">
      <c r="A132" s="251">
        <v>377</v>
      </c>
      <c r="B132" s="130" t="s">
        <v>801</v>
      </c>
      <c r="C132" s="94" t="s">
        <v>76</v>
      </c>
      <c r="D132" s="142">
        <v>1560</v>
      </c>
      <c r="E132" s="131">
        <f t="shared" si="14"/>
        <v>1248</v>
      </c>
      <c r="F132" s="119">
        <f t="shared" si="9"/>
        <v>1092</v>
      </c>
      <c r="G132" s="193" t="s">
        <v>5395</v>
      </c>
      <c r="H132" s="12"/>
      <c r="I132" s="18"/>
    </row>
    <row r="133" spans="1:10" s="3" customFormat="1" ht="17.45" customHeight="1">
      <c r="A133" s="252"/>
      <c r="B133" s="433" t="s">
        <v>88</v>
      </c>
      <c r="C133" s="433"/>
      <c r="D133" s="433"/>
      <c r="E133" s="433"/>
      <c r="F133" s="433"/>
      <c r="G133" s="433"/>
      <c r="H133" s="12"/>
      <c r="I133" s="12"/>
    </row>
    <row r="134" spans="1:10" ht="12.75">
      <c r="A134" s="253"/>
      <c r="B134" s="430" t="s">
        <v>163</v>
      </c>
      <c r="C134" s="430"/>
      <c r="D134" s="430"/>
      <c r="E134" s="430"/>
      <c r="F134" s="430"/>
      <c r="G134" s="430"/>
      <c r="H134" s="12"/>
      <c r="I134" s="1"/>
    </row>
    <row r="135" spans="1:10" s="3" customFormat="1">
      <c r="A135" s="250" t="s">
        <v>5342</v>
      </c>
      <c r="B135" s="154" t="s">
        <v>770</v>
      </c>
      <c r="C135" s="128" t="s">
        <v>73</v>
      </c>
      <c r="D135" s="141">
        <v>30</v>
      </c>
      <c r="E135" s="129">
        <f>D135*0.8</f>
        <v>24</v>
      </c>
      <c r="F135" s="117">
        <f t="shared" ref="F135:F144" si="15">D135*0.7</f>
        <v>21</v>
      </c>
      <c r="G135" s="192" t="s">
        <v>4688</v>
      </c>
      <c r="H135" s="12"/>
      <c r="I135" s="18"/>
    </row>
    <row r="136" spans="1:10" s="3" customFormat="1">
      <c r="A136" s="251" t="s">
        <v>5341</v>
      </c>
      <c r="B136" s="130" t="s">
        <v>775</v>
      </c>
      <c r="C136" s="94" t="s">
        <v>73</v>
      </c>
      <c r="D136" s="142">
        <v>55</v>
      </c>
      <c r="E136" s="131">
        <f>D136*0.8</f>
        <v>44</v>
      </c>
      <c r="F136" s="119">
        <f t="shared" si="15"/>
        <v>38.5</v>
      </c>
      <c r="G136" s="193" t="s">
        <v>4688</v>
      </c>
      <c r="H136" s="12"/>
      <c r="I136" s="18"/>
    </row>
    <row r="137" spans="1:10" s="3" customFormat="1">
      <c r="A137" s="250" t="s">
        <v>5336</v>
      </c>
      <c r="B137" s="154" t="s">
        <v>777</v>
      </c>
      <c r="C137" s="128" t="s">
        <v>73</v>
      </c>
      <c r="D137" s="141">
        <v>135</v>
      </c>
      <c r="E137" s="129">
        <f>D137*0.8</f>
        <v>108</v>
      </c>
      <c r="F137" s="117">
        <f t="shared" si="15"/>
        <v>94.5</v>
      </c>
      <c r="G137" s="192" t="s">
        <v>5395</v>
      </c>
      <c r="H137" s="12"/>
      <c r="I137" s="18"/>
    </row>
    <row r="138" spans="1:10">
      <c r="A138" s="251" t="s">
        <v>5337</v>
      </c>
      <c r="B138" s="130" t="s">
        <v>776</v>
      </c>
      <c r="C138" s="94" t="s">
        <v>73</v>
      </c>
      <c r="D138" s="142">
        <v>186</v>
      </c>
      <c r="E138" s="131">
        <f>D138*0.8</f>
        <v>148.80000000000001</v>
      </c>
      <c r="F138" s="119">
        <f t="shared" si="15"/>
        <v>130.19999999999999</v>
      </c>
      <c r="G138" s="193" t="s">
        <v>5395</v>
      </c>
      <c r="H138" s="12"/>
      <c r="I138" s="18"/>
    </row>
    <row r="139" spans="1:10" s="7" customFormat="1" ht="12.75">
      <c r="A139" s="254"/>
      <c r="B139" s="430" t="s">
        <v>5696</v>
      </c>
      <c r="C139" s="430"/>
      <c r="D139" s="430"/>
      <c r="E139" s="430"/>
      <c r="F139" s="430"/>
      <c r="G139" s="430"/>
      <c r="H139" s="12"/>
      <c r="I139" s="18"/>
    </row>
    <row r="140" spans="1:10" s="7" customFormat="1">
      <c r="A140" s="250" t="s">
        <v>5338</v>
      </c>
      <c r="B140" s="154" t="s">
        <v>772</v>
      </c>
      <c r="C140" s="128" t="s">
        <v>76</v>
      </c>
      <c r="D140" s="141">
        <v>148</v>
      </c>
      <c r="E140" s="129">
        <f>D140*0.8</f>
        <v>118.4</v>
      </c>
      <c r="F140" s="117">
        <f t="shared" si="15"/>
        <v>103.6</v>
      </c>
      <c r="G140" s="192" t="s">
        <v>5395</v>
      </c>
      <c r="H140" s="12"/>
      <c r="I140" s="18"/>
      <c r="J140" s="3"/>
    </row>
    <row r="141" spans="1:10" s="7" customFormat="1">
      <c r="A141" s="251" t="s">
        <v>5339</v>
      </c>
      <c r="B141" s="130" t="s">
        <v>773</v>
      </c>
      <c r="C141" s="94" t="s">
        <v>76</v>
      </c>
      <c r="D141" s="142">
        <v>221</v>
      </c>
      <c r="E141" s="131">
        <f>D141*0.8</f>
        <v>176.8</v>
      </c>
      <c r="F141" s="119">
        <f t="shared" si="15"/>
        <v>154.69999999999999</v>
      </c>
      <c r="G141" s="193" t="s">
        <v>5395</v>
      </c>
      <c r="H141" s="12"/>
      <c r="I141" s="18"/>
      <c r="J141" s="3"/>
    </row>
    <row r="142" spans="1:10">
      <c r="A142" s="250" t="s">
        <v>5340</v>
      </c>
      <c r="B142" s="154" t="s">
        <v>774</v>
      </c>
      <c r="C142" s="128" t="s">
        <v>76</v>
      </c>
      <c r="D142" s="141">
        <v>237</v>
      </c>
      <c r="E142" s="129">
        <f>D142*0.8</f>
        <v>189.60000000000002</v>
      </c>
      <c r="F142" s="117">
        <f t="shared" si="15"/>
        <v>165.89999999999998</v>
      </c>
      <c r="G142" s="192" t="s">
        <v>5395</v>
      </c>
      <c r="H142" s="12"/>
      <c r="I142" s="18"/>
      <c r="J142" s="3"/>
    </row>
    <row r="143" spans="1:10" ht="12.75" customHeight="1">
      <c r="A143" s="253"/>
      <c r="B143" s="422" t="s">
        <v>74</v>
      </c>
      <c r="C143" s="423"/>
      <c r="D143" s="423"/>
      <c r="E143" s="423"/>
      <c r="F143" s="423"/>
      <c r="G143" s="423"/>
      <c r="H143" s="12"/>
      <c r="I143" s="18"/>
    </row>
    <row r="144" spans="1:10" ht="10.5" customHeight="1">
      <c r="A144" s="255" t="s">
        <v>5343</v>
      </c>
      <c r="B144" s="154" t="s">
        <v>771</v>
      </c>
      <c r="C144" s="128" t="s">
        <v>73</v>
      </c>
      <c r="D144" s="141">
        <v>30</v>
      </c>
      <c r="E144" s="129">
        <f>D144*0.8</f>
        <v>24</v>
      </c>
      <c r="F144" s="117">
        <f t="shared" si="15"/>
        <v>21</v>
      </c>
      <c r="G144" s="192" t="s">
        <v>4688</v>
      </c>
      <c r="H144" s="12"/>
      <c r="I144" s="18"/>
    </row>
    <row r="145" spans="1:10" s="1" customFormat="1" ht="27" customHeight="1">
      <c r="A145" s="249"/>
      <c r="B145" s="459" t="s">
        <v>5476</v>
      </c>
      <c r="C145" s="459"/>
      <c r="D145" s="459"/>
      <c r="E145" s="459"/>
      <c r="F145" s="459"/>
      <c r="G145" s="459"/>
      <c r="H145" s="18"/>
      <c r="J145" s="18"/>
    </row>
    <row r="146" spans="1:10" s="1" customFormat="1" ht="12.75">
      <c r="A146" s="249"/>
      <c r="B146" s="430" t="s">
        <v>237</v>
      </c>
      <c r="C146" s="430"/>
      <c r="D146" s="430"/>
      <c r="E146" s="430"/>
      <c r="F146" s="430"/>
      <c r="G146" s="430"/>
      <c r="H146" s="18"/>
      <c r="J146" s="18"/>
    </row>
    <row r="147" spans="1:10" s="1" customFormat="1">
      <c r="A147" s="250">
        <v>1543</v>
      </c>
      <c r="B147" s="155" t="s">
        <v>5344</v>
      </c>
      <c r="C147" s="128" t="s">
        <v>76</v>
      </c>
      <c r="D147" s="141">
        <v>2153.7230412772301</v>
      </c>
      <c r="E147" s="129">
        <f>D147*0.8</f>
        <v>1722.9784330217842</v>
      </c>
      <c r="F147" s="117">
        <f t="shared" ref="F147:F161" si="16">D147*0.7</f>
        <v>1507.6061288940609</v>
      </c>
      <c r="G147" s="192" t="s">
        <v>5395</v>
      </c>
      <c r="I147" s="18"/>
      <c r="J147" s="18"/>
    </row>
    <row r="148" spans="1:10" s="1" customFormat="1">
      <c r="A148" s="251">
        <v>1546</v>
      </c>
      <c r="B148" s="130" t="s">
        <v>372</v>
      </c>
      <c r="C148" s="94" t="s">
        <v>76</v>
      </c>
      <c r="D148" s="142">
        <v>2221.8478438164502</v>
      </c>
      <c r="E148" s="131">
        <f>D148*0.8</f>
        <v>1777.4782750531604</v>
      </c>
      <c r="F148" s="119">
        <f>D148*0.7</f>
        <v>1555.293490671515</v>
      </c>
      <c r="G148" s="193" t="s">
        <v>5395</v>
      </c>
      <c r="I148" s="18"/>
      <c r="J148" s="18"/>
    </row>
    <row r="149" spans="1:10" s="1" customFormat="1">
      <c r="A149" s="250">
        <v>1549</v>
      </c>
      <c r="B149" s="154" t="s">
        <v>375</v>
      </c>
      <c r="C149" s="128" t="s">
        <v>76</v>
      </c>
      <c r="D149" s="141">
        <v>2289.9726463556708</v>
      </c>
      <c r="E149" s="129">
        <f>D149*0.8</f>
        <v>1831.9781170845367</v>
      </c>
      <c r="F149" s="117">
        <f>D149*0.7</f>
        <v>1602.9808524489695</v>
      </c>
      <c r="G149" s="192" t="s">
        <v>5395</v>
      </c>
      <c r="I149" s="18"/>
      <c r="J149" s="18"/>
    </row>
    <row r="150" spans="1:10" s="1" customFormat="1">
      <c r="A150" s="251">
        <v>1552</v>
      </c>
      <c r="B150" s="130" t="s">
        <v>378</v>
      </c>
      <c r="C150" s="94" t="s">
        <v>76</v>
      </c>
      <c r="D150" s="142">
        <v>2442.5314699930736</v>
      </c>
      <c r="E150" s="131">
        <f>D150*0.8</f>
        <v>1954.025175994459</v>
      </c>
      <c r="F150" s="119">
        <f>D150*0.7</f>
        <v>1709.7720289951515</v>
      </c>
      <c r="G150" s="193" t="s">
        <v>5395</v>
      </c>
      <c r="I150" s="18"/>
      <c r="J150" s="18"/>
    </row>
    <row r="151" spans="1:10" s="1" customFormat="1">
      <c r="A151" s="250">
        <v>1555</v>
      </c>
      <c r="B151" s="154" t="s">
        <v>381</v>
      </c>
      <c r="C151" s="128" t="s">
        <v>76</v>
      </c>
      <c r="D151" s="141">
        <v>2527.6874731670996</v>
      </c>
      <c r="E151" s="129">
        <f>D151*0.8</f>
        <v>2022.1499785336798</v>
      </c>
      <c r="F151" s="117">
        <f>D151*0.7</f>
        <v>1769.3812312169696</v>
      </c>
      <c r="G151" s="192" t="s">
        <v>5395</v>
      </c>
      <c r="I151" s="18"/>
      <c r="J151" s="18"/>
    </row>
    <row r="152" spans="1:10" s="1" customFormat="1">
      <c r="A152" s="251">
        <v>1544</v>
      </c>
      <c r="B152" s="130" t="s">
        <v>370</v>
      </c>
      <c r="C152" s="94" t="s">
        <v>76</v>
      </c>
      <c r="D152" s="142">
        <v>2391.4126135716019</v>
      </c>
      <c r="E152" s="131">
        <f t="shared" ref="E152:E161" si="17">D152*0.8</f>
        <v>1913.1300908572816</v>
      </c>
      <c r="F152" s="119">
        <f t="shared" si="16"/>
        <v>1673.9888295001213</v>
      </c>
      <c r="G152" s="193" t="s">
        <v>5395</v>
      </c>
      <c r="I152" s="18"/>
      <c r="J152" s="18"/>
    </row>
    <row r="153" spans="1:10" s="1" customFormat="1">
      <c r="A153" s="250">
        <v>1547</v>
      </c>
      <c r="B153" s="154" t="s">
        <v>373</v>
      </c>
      <c r="C153" s="128" t="s">
        <v>76</v>
      </c>
      <c r="D153" s="141">
        <v>2459.5374161108225</v>
      </c>
      <c r="E153" s="129">
        <f>D153*0.8</f>
        <v>1967.629932888658</v>
      </c>
      <c r="F153" s="117">
        <f>D153*0.7</f>
        <v>1721.6761912775758</v>
      </c>
      <c r="G153" s="192" t="s">
        <v>5395</v>
      </c>
      <c r="I153" s="18"/>
      <c r="J153" s="18"/>
    </row>
    <row r="154" spans="1:10" s="1" customFormat="1">
      <c r="A154" s="251">
        <v>1550</v>
      </c>
      <c r="B154" s="130" t="s">
        <v>376</v>
      </c>
      <c r="C154" s="94" t="s">
        <v>76</v>
      </c>
      <c r="D154" s="142">
        <v>2527.6622186500435</v>
      </c>
      <c r="E154" s="131">
        <f>D154*0.8</f>
        <v>2022.1297749200348</v>
      </c>
      <c r="F154" s="119">
        <f>D154*0.7</f>
        <v>1769.3635530550305</v>
      </c>
      <c r="G154" s="193" t="s">
        <v>5395</v>
      </c>
      <c r="I154" s="18"/>
      <c r="J154" s="18"/>
    </row>
    <row r="155" spans="1:10" s="1" customFormat="1">
      <c r="A155" s="250">
        <v>1553</v>
      </c>
      <c r="B155" s="154" t="s">
        <v>379</v>
      </c>
      <c r="C155" s="128" t="s">
        <v>76</v>
      </c>
      <c r="D155" s="141">
        <v>2680.2210422874459</v>
      </c>
      <c r="E155" s="129">
        <f>D155*0.8</f>
        <v>2144.1768338299566</v>
      </c>
      <c r="F155" s="117">
        <f>D155*0.7</f>
        <v>1876.154729601212</v>
      </c>
      <c r="G155" s="192" t="s">
        <v>5395</v>
      </c>
      <c r="I155" s="18"/>
      <c r="J155" s="18"/>
    </row>
    <row r="156" spans="1:10" s="1" customFormat="1">
      <c r="A156" s="251">
        <v>1556</v>
      </c>
      <c r="B156" s="130" t="s">
        <v>382</v>
      </c>
      <c r="C156" s="94" t="s">
        <v>76</v>
      </c>
      <c r="D156" s="142">
        <v>2765.3770454614723</v>
      </c>
      <c r="E156" s="131">
        <f>D156*0.8</f>
        <v>2212.3016363691781</v>
      </c>
      <c r="F156" s="119">
        <f>D156*0.7</f>
        <v>1935.7639318230306</v>
      </c>
      <c r="G156" s="193" t="s">
        <v>5395</v>
      </c>
      <c r="I156" s="18"/>
      <c r="J156" s="18"/>
    </row>
    <row r="157" spans="1:10" s="1" customFormat="1">
      <c r="A157" s="250">
        <v>1545</v>
      </c>
      <c r="B157" s="154" t="s">
        <v>371</v>
      </c>
      <c r="C157" s="128" t="s">
        <v>76</v>
      </c>
      <c r="D157" s="141">
        <v>2747.9469720131601</v>
      </c>
      <c r="E157" s="129">
        <f t="shared" si="17"/>
        <v>2198.3575776105281</v>
      </c>
      <c r="F157" s="117">
        <f t="shared" si="16"/>
        <v>1923.5628804092119</v>
      </c>
      <c r="G157" s="192" t="s">
        <v>5395</v>
      </c>
      <c r="I157" s="18"/>
      <c r="J157" s="18"/>
    </row>
    <row r="158" spans="1:10" s="1" customFormat="1">
      <c r="A158" s="251">
        <v>1548</v>
      </c>
      <c r="B158" s="130" t="s">
        <v>374</v>
      </c>
      <c r="C158" s="94" t="s">
        <v>76</v>
      </c>
      <c r="D158" s="142">
        <v>2816.0717745523802</v>
      </c>
      <c r="E158" s="131">
        <f t="shared" si="17"/>
        <v>2252.8574196419045</v>
      </c>
      <c r="F158" s="119">
        <f t="shared" si="16"/>
        <v>1971.2502421866661</v>
      </c>
      <c r="G158" s="193" t="s">
        <v>5395</v>
      </c>
      <c r="I158" s="18"/>
      <c r="J158" s="18"/>
    </row>
    <row r="159" spans="1:10" s="1" customFormat="1">
      <c r="A159" s="250">
        <v>1551</v>
      </c>
      <c r="B159" s="154" t="s">
        <v>377</v>
      </c>
      <c r="C159" s="128" t="s">
        <v>76</v>
      </c>
      <c r="D159" s="141">
        <v>2884.1965770916017</v>
      </c>
      <c r="E159" s="129">
        <f t="shared" si="17"/>
        <v>2307.3572616732813</v>
      </c>
      <c r="F159" s="117">
        <f t="shared" si="16"/>
        <v>2018.9376039641211</v>
      </c>
      <c r="G159" s="192" t="s">
        <v>5395</v>
      </c>
      <c r="I159" s="18"/>
      <c r="J159" s="18"/>
    </row>
    <row r="160" spans="1:10" s="1" customFormat="1">
      <c r="A160" s="251">
        <v>1554</v>
      </c>
      <c r="B160" s="130" t="s">
        <v>380</v>
      </c>
      <c r="C160" s="94" t="s">
        <v>76</v>
      </c>
      <c r="D160" s="142">
        <v>3036.7554007290037</v>
      </c>
      <c r="E160" s="131">
        <f t="shared" si="17"/>
        <v>2429.4043205832031</v>
      </c>
      <c r="F160" s="119">
        <f t="shared" si="16"/>
        <v>2125.7287805103024</v>
      </c>
      <c r="G160" s="193" t="s">
        <v>5395</v>
      </c>
      <c r="I160" s="18"/>
      <c r="J160" s="18"/>
    </row>
    <row r="161" spans="1:10" s="1" customFormat="1">
      <c r="A161" s="250">
        <v>1557</v>
      </c>
      <c r="B161" s="154" t="s">
        <v>383</v>
      </c>
      <c r="C161" s="128" t="s">
        <v>76</v>
      </c>
      <c r="D161" s="141">
        <v>3121.9114039030301</v>
      </c>
      <c r="E161" s="129">
        <f t="shared" si="17"/>
        <v>2497.5291231224242</v>
      </c>
      <c r="F161" s="117">
        <f t="shared" si="16"/>
        <v>2185.337982732121</v>
      </c>
      <c r="G161" s="192" t="s">
        <v>5395</v>
      </c>
      <c r="I161" s="18"/>
      <c r="J161" s="18"/>
    </row>
    <row r="162" spans="1:10" s="1" customFormat="1" ht="12.75">
      <c r="A162" s="249"/>
      <c r="B162" s="440" t="s">
        <v>2212</v>
      </c>
      <c r="C162" s="440"/>
      <c r="D162" s="440"/>
      <c r="E162" s="440"/>
      <c r="F162" s="440"/>
      <c r="G162" s="440"/>
      <c r="I162" s="18"/>
    </row>
    <row r="163" spans="1:10" s="1" customFormat="1">
      <c r="A163" s="250">
        <v>1791</v>
      </c>
      <c r="B163" s="154" t="s">
        <v>4465</v>
      </c>
      <c r="C163" s="128" t="s">
        <v>73</v>
      </c>
      <c r="D163" s="129" t="s">
        <v>49</v>
      </c>
      <c r="E163" s="129" t="s">
        <v>49</v>
      </c>
      <c r="F163" s="129" t="s">
        <v>49</v>
      </c>
      <c r="G163" s="192" t="s">
        <v>5395</v>
      </c>
      <c r="I163" s="18"/>
      <c r="J163" s="18"/>
    </row>
    <row r="164" spans="1:10" s="1" customFormat="1">
      <c r="A164" s="251">
        <v>1792</v>
      </c>
      <c r="B164" s="130" t="s">
        <v>4466</v>
      </c>
      <c r="C164" s="94" t="s">
        <v>73</v>
      </c>
      <c r="D164" s="131" t="s">
        <v>49</v>
      </c>
      <c r="E164" s="131" t="s">
        <v>49</v>
      </c>
      <c r="F164" s="132" t="s">
        <v>49</v>
      </c>
      <c r="G164" s="193" t="s">
        <v>5395</v>
      </c>
      <c r="I164" s="18"/>
      <c r="J164" s="18"/>
    </row>
    <row r="165" spans="1:10" s="1" customFormat="1" ht="11.25" customHeight="1">
      <c r="A165" s="250">
        <v>1793</v>
      </c>
      <c r="B165" s="154" t="s">
        <v>4467</v>
      </c>
      <c r="C165" s="128" t="s">
        <v>73</v>
      </c>
      <c r="D165" s="129" t="s">
        <v>49</v>
      </c>
      <c r="E165" s="129" t="s">
        <v>49</v>
      </c>
      <c r="F165" s="129" t="s">
        <v>49</v>
      </c>
      <c r="G165" s="192" t="s">
        <v>5395</v>
      </c>
      <c r="I165" s="18"/>
      <c r="J165" s="18"/>
    </row>
    <row r="166" spans="1:10" s="1" customFormat="1" ht="11.25" customHeight="1">
      <c r="A166" s="251">
        <v>1794</v>
      </c>
      <c r="B166" s="130" t="s">
        <v>4468</v>
      </c>
      <c r="C166" s="94" t="s">
        <v>73</v>
      </c>
      <c r="D166" s="131" t="s">
        <v>49</v>
      </c>
      <c r="E166" s="131" t="s">
        <v>49</v>
      </c>
      <c r="F166" s="132" t="s">
        <v>49</v>
      </c>
      <c r="G166" s="193" t="s">
        <v>5395</v>
      </c>
      <c r="I166" s="18"/>
      <c r="J166" s="18"/>
    </row>
    <row r="167" spans="1:10" s="1" customFormat="1" ht="11.25" customHeight="1">
      <c r="A167" s="250">
        <v>1795</v>
      </c>
      <c r="B167" s="154" t="s">
        <v>4469</v>
      </c>
      <c r="C167" s="128" t="s">
        <v>73</v>
      </c>
      <c r="D167" s="129" t="s">
        <v>49</v>
      </c>
      <c r="E167" s="129" t="s">
        <v>49</v>
      </c>
      <c r="F167" s="129" t="s">
        <v>49</v>
      </c>
      <c r="G167" s="192" t="s">
        <v>5395</v>
      </c>
      <c r="I167" s="18"/>
      <c r="J167" s="18"/>
    </row>
    <row r="168" spans="1:10" s="1" customFormat="1">
      <c r="A168" s="251">
        <v>1796</v>
      </c>
      <c r="B168" s="130" t="s">
        <v>4470</v>
      </c>
      <c r="C168" s="94" t="s">
        <v>73</v>
      </c>
      <c r="D168" s="131" t="s">
        <v>49</v>
      </c>
      <c r="E168" s="131" t="s">
        <v>49</v>
      </c>
      <c r="F168" s="132" t="s">
        <v>49</v>
      </c>
      <c r="G168" s="193" t="s">
        <v>5395</v>
      </c>
      <c r="I168" s="18"/>
      <c r="J168" s="18"/>
    </row>
    <row r="169" spans="1:10" s="1" customFormat="1">
      <c r="A169" s="250">
        <v>1797</v>
      </c>
      <c r="B169" s="154" t="s">
        <v>4471</v>
      </c>
      <c r="C169" s="128" t="s">
        <v>73</v>
      </c>
      <c r="D169" s="129" t="s">
        <v>49</v>
      </c>
      <c r="E169" s="129" t="s">
        <v>49</v>
      </c>
      <c r="F169" s="129" t="s">
        <v>49</v>
      </c>
      <c r="G169" s="192" t="s">
        <v>5395</v>
      </c>
      <c r="H169" s="18"/>
      <c r="I169" s="18"/>
      <c r="J169" s="18"/>
    </row>
    <row r="170" spans="1:10" s="1" customFormat="1">
      <c r="A170" s="251">
        <v>1798</v>
      </c>
      <c r="B170" s="130" t="s">
        <v>4472</v>
      </c>
      <c r="C170" s="94" t="s">
        <v>73</v>
      </c>
      <c r="D170" s="131" t="s">
        <v>49</v>
      </c>
      <c r="E170" s="131" t="s">
        <v>49</v>
      </c>
      <c r="F170" s="132" t="s">
        <v>49</v>
      </c>
      <c r="G170" s="193" t="s">
        <v>5395</v>
      </c>
      <c r="H170" s="18"/>
      <c r="I170" s="18"/>
      <c r="J170" s="18"/>
    </row>
    <row r="171" spans="1:10" s="1" customFormat="1" ht="18">
      <c r="A171" s="249"/>
      <c r="B171" s="433" t="s">
        <v>79</v>
      </c>
      <c r="C171" s="433"/>
      <c r="D171" s="433"/>
      <c r="E171" s="433"/>
      <c r="F171" s="433"/>
      <c r="G171" s="433"/>
      <c r="H171" s="18"/>
      <c r="I171" s="18"/>
    </row>
    <row r="172" spans="1:10" s="1" customFormat="1" ht="12.75">
      <c r="A172" s="249"/>
      <c r="B172" s="422" t="s">
        <v>238</v>
      </c>
      <c r="C172" s="423"/>
      <c r="D172" s="423"/>
      <c r="E172" s="423"/>
      <c r="F172" s="423"/>
      <c r="G172" s="423"/>
      <c r="I172" s="18"/>
      <c r="J172" s="18"/>
    </row>
    <row r="173" spans="1:10" s="1" customFormat="1">
      <c r="A173" s="250">
        <v>1558</v>
      </c>
      <c r="B173" s="154" t="s">
        <v>802</v>
      </c>
      <c r="C173" s="128" t="s">
        <v>73</v>
      </c>
      <c r="D173" s="141">
        <v>2672.090909090909</v>
      </c>
      <c r="E173" s="129">
        <f>D173*0.8</f>
        <v>2137.6727272727271</v>
      </c>
      <c r="F173" s="117">
        <f t="shared" ref="F173:F203" si="18">D173*0.7</f>
        <v>1870.4636363636362</v>
      </c>
      <c r="G173" s="192" t="s">
        <v>5395</v>
      </c>
      <c r="H173" s="18"/>
      <c r="I173" s="18"/>
      <c r="J173" s="18"/>
    </row>
    <row r="174" spans="1:10" s="1" customFormat="1">
      <c r="A174" s="251">
        <v>1559</v>
      </c>
      <c r="B174" s="130" t="s">
        <v>803</v>
      </c>
      <c r="C174" s="94" t="s">
        <v>73</v>
      </c>
      <c r="D174" s="142">
        <v>2967.5454545454545</v>
      </c>
      <c r="E174" s="131">
        <f t="shared" ref="E174:E187" si="19">D174*0.8</f>
        <v>2374.0363636363636</v>
      </c>
      <c r="F174" s="119">
        <f t="shared" si="18"/>
        <v>2077.2818181818179</v>
      </c>
      <c r="G174" s="193" t="s">
        <v>5395</v>
      </c>
      <c r="H174" s="18"/>
      <c r="I174" s="18"/>
      <c r="J174" s="18"/>
    </row>
    <row r="175" spans="1:10" s="1" customFormat="1">
      <c r="A175" s="250">
        <v>1560</v>
      </c>
      <c r="B175" s="154" t="s">
        <v>804</v>
      </c>
      <c r="C175" s="128" t="s">
        <v>73</v>
      </c>
      <c r="D175" s="141">
        <v>3409.545454545454</v>
      </c>
      <c r="E175" s="129">
        <f t="shared" si="19"/>
        <v>2727.6363636363635</v>
      </c>
      <c r="F175" s="117">
        <f t="shared" si="18"/>
        <v>2386.6818181818176</v>
      </c>
      <c r="G175" s="192" t="s">
        <v>5395</v>
      </c>
      <c r="H175" s="18"/>
      <c r="I175" s="18"/>
      <c r="J175" s="18"/>
    </row>
    <row r="176" spans="1:10" s="1" customFormat="1">
      <c r="A176" s="251">
        <v>1561</v>
      </c>
      <c r="B176" s="130" t="s">
        <v>805</v>
      </c>
      <c r="C176" s="94" t="s">
        <v>73</v>
      </c>
      <c r="D176" s="142">
        <v>2757.181818181818</v>
      </c>
      <c r="E176" s="131">
        <f t="shared" si="19"/>
        <v>2205.7454545454543</v>
      </c>
      <c r="F176" s="119">
        <f t="shared" si="18"/>
        <v>1930.0272727272725</v>
      </c>
      <c r="G176" s="193" t="s">
        <v>5395</v>
      </c>
      <c r="H176" s="18"/>
      <c r="I176" s="18"/>
      <c r="J176" s="18"/>
    </row>
    <row r="177" spans="1:10" s="1" customFormat="1">
      <c r="A177" s="250">
        <v>1562</v>
      </c>
      <c r="B177" s="154" t="s">
        <v>806</v>
      </c>
      <c r="C177" s="128" t="s">
        <v>73</v>
      </c>
      <c r="D177" s="141">
        <v>3371.7272727272725</v>
      </c>
      <c r="E177" s="129">
        <f t="shared" si="19"/>
        <v>2697.3818181818183</v>
      </c>
      <c r="F177" s="117">
        <f t="shared" si="18"/>
        <v>2360.2090909090907</v>
      </c>
      <c r="G177" s="192" t="s">
        <v>5395</v>
      </c>
      <c r="H177" s="18"/>
      <c r="I177" s="18"/>
      <c r="J177" s="18"/>
    </row>
    <row r="178" spans="1:10" s="1" customFormat="1">
      <c r="A178" s="251">
        <v>1563</v>
      </c>
      <c r="B178" s="130" t="s">
        <v>807</v>
      </c>
      <c r="C178" s="94" t="s">
        <v>73</v>
      </c>
      <c r="D178" s="142">
        <v>3494.6363636363631</v>
      </c>
      <c r="E178" s="131">
        <f t="shared" si="19"/>
        <v>2795.7090909090907</v>
      </c>
      <c r="F178" s="119">
        <f t="shared" si="18"/>
        <v>2446.2454545454539</v>
      </c>
      <c r="G178" s="193" t="s">
        <v>5395</v>
      </c>
      <c r="H178" s="18"/>
      <c r="I178" s="18"/>
      <c r="J178" s="18"/>
    </row>
    <row r="179" spans="1:10" s="1" customFormat="1">
      <c r="A179" s="250">
        <v>1564</v>
      </c>
      <c r="B179" s="154" t="s">
        <v>808</v>
      </c>
      <c r="C179" s="128" t="s">
        <v>73</v>
      </c>
      <c r="D179" s="141">
        <v>2841.090909090909</v>
      </c>
      <c r="E179" s="129">
        <f t="shared" si="19"/>
        <v>2272.8727272727274</v>
      </c>
      <c r="F179" s="117">
        <f t="shared" si="18"/>
        <v>1988.7636363636361</v>
      </c>
      <c r="G179" s="192" t="s">
        <v>5395</v>
      </c>
      <c r="H179" s="18"/>
      <c r="I179" s="18"/>
      <c r="J179" s="18"/>
    </row>
    <row r="180" spans="1:10" s="1" customFormat="1">
      <c r="A180" s="251">
        <v>1565</v>
      </c>
      <c r="B180" s="130" t="s">
        <v>809</v>
      </c>
      <c r="C180" s="94" t="s">
        <v>73</v>
      </c>
      <c r="D180" s="142">
        <v>3136.5454545454545</v>
      </c>
      <c r="E180" s="131">
        <f t="shared" si="19"/>
        <v>2509.2363636363639</v>
      </c>
      <c r="F180" s="119">
        <f t="shared" si="18"/>
        <v>2195.5818181818181</v>
      </c>
      <c r="G180" s="193" t="s">
        <v>5395</v>
      </c>
      <c r="H180" s="18"/>
      <c r="I180" s="18"/>
      <c r="J180" s="18"/>
    </row>
    <row r="181" spans="1:10" s="1" customFormat="1">
      <c r="A181" s="250">
        <v>1566</v>
      </c>
      <c r="B181" s="154" t="s">
        <v>810</v>
      </c>
      <c r="C181" s="128" t="s">
        <v>73</v>
      </c>
      <c r="D181" s="141">
        <v>3578.5454545454545</v>
      </c>
      <c r="E181" s="129">
        <f t="shared" si="19"/>
        <v>2862.8363636363638</v>
      </c>
      <c r="F181" s="117">
        <f t="shared" si="18"/>
        <v>2504.9818181818182</v>
      </c>
      <c r="G181" s="192" t="s">
        <v>5395</v>
      </c>
      <c r="H181" s="18"/>
      <c r="I181" s="18"/>
      <c r="J181" s="18"/>
    </row>
    <row r="182" spans="1:10" s="1" customFormat="1">
      <c r="A182" s="251">
        <v>1567</v>
      </c>
      <c r="B182" s="130" t="s">
        <v>811</v>
      </c>
      <c r="C182" s="94" t="s">
        <v>73</v>
      </c>
      <c r="D182" s="142">
        <v>3031.363636363636</v>
      </c>
      <c r="E182" s="131">
        <f t="shared" si="19"/>
        <v>2425.090909090909</v>
      </c>
      <c r="F182" s="119">
        <f t="shared" si="18"/>
        <v>2121.954545454545</v>
      </c>
      <c r="G182" s="193" t="s">
        <v>5395</v>
      </c>
      <c r="H182" s="18"/>
      <c r="I182" s="18"/>
      <c r="J182" s="18"/>
    </row>
    <row r="183" spans="1:10" s="1" customFormat="1">
      <c r="A183" s="250">
        <v>1568</v>
      </c>
      <c r="B183" s="154" t="s">
        <v>812</v>
      </c>
      <c r="C183" s="128" t="s">
        <v>73</v>
      </c>
      <c r="D183" s="141">
        <v>3325.6363636363635</v>
      </c>
      <c r="E183" s="129">
        <f t="shared" si="19"/>
        <v>2660.5090909090909</v>
      </c>
      <c r="F183" s="117">
        <f t="shared" si="18"/>
        <v>2327.9454545454541</v>
      </c>
      <c r="G183" s="192" t="s">
        <v>5395</v>
      </c>
      <c r="H183" s="18"/>
      <c r="I183" s="18"/>
      <c r="J183" s="18"/>
    </row>
    <row r="184" spans="1:10" s="1" customFormat="1">
      <c r="A184" s="251">
        <v>1569</v>
      </c>
      <c r="B184" s="130" t="s">
        <v>813</v>
      </c>
      <c r="C184" s="94" t="s">
        <v>73</v>
      </c>
      <c r="D184" s="142">
        <v>3768.8181818181815</v>
      </c>
      <c r="E184" s="131">
        <f t="shared" si="19"/>
        <v>3015.0545454545454</v>
      </c>
      <c r="F184" s="119">
        <f t="shared" si="18"/>
        <v>2638.1727272727271</v>
      </c>
      <c r="G184" s="193" t="s">
        <v>5395</v>
      </c>
      <c r="H184" s="18"/>
      <c r="I184" s="18"/>
      <c r="J184" s="18"/>
    </row>
    <row r="185" spans="1:10" s="1" customFormat="1">
      <c r="A185" s="250">
        <v>1570</v>
      </c>
      <c r="B185" s="154" t="s">
        <v>814</v>
      </c>
      <c r="C185" s="128" t="s">
        <v>73</v>
      </c>
      <c r="D185" s="141">
        <v>3136.5454545454545</v>
      </c>
      <c r="E185" s="129">
        <f t="shared" si="19"/>
        <v>2509.2363636363639</v>
      </c>
      <c r="F185" s="117">
        <f t="shared" si="18"/>
        <v>2195.5818181818181</v>
      </c>
      <c r="G185" s="192" t="s">
        <v>5395</v>
      </c>
      <c r="H185" s="18"/>
      <c r="I185" s="18"/>
      <c r="J185" s="18"/>
    </row>
    <row r="186" spans="1:10" s="1" customFormat="1">
      <c r="A186" s="251">
        <v>1571</v>
      </c>
      <c r="B186" s="130" t="s">
        <v>815</v>
      </c>
      <c r="C186" s="94" t="s">
        <v>73</v>
      </c>
      <c r="D186" s="142">
        <v>3432</v>
      </c>
      <c r="E186" s="131">
        <f t="shared" si="19"/>
        <v>2745.6000000000004</v>
      </c>
      <c r="F186" s="119">
        <f t="shared" si="18"/>
        <v>2402.3999999999996</v>
      </c>
      <c r="G186" s="193" t="s">
        <v>5395</v>
      </c>
      <c r="H186" s="18"/>
      <c r="I186" s="18"/>
      <c r="J186" s="18"/>
    </row>
    <row r="187" spans="1:10" s="1" customFormat="1">
      <c r="A187" s="250">
        <v>1572</v>
      </c>
      <c r="B187" s="154" t="s">
        <v>816</v>
      </c>
      <c r="C187" s="128" t="s">
        <v>73</v>
      </c>
      <c r="D187" s="141">
        <v>3874</v>
      </c>
      <c r="E187" s="129">
        <f t="shared" si="19"/>
        <v>3099.2000000000003</v>
      </c>
      <c r="F187" s="117">
        <f t="shared" si="18"/>
        <v>2711.7999999999997</v>
      </c>
      <c r="G187" s="192" t="s">
        <v>5395</v>
      </c>
      <c r="H187" s="18"/>
      <c r="I187" s="18"/>
      <c r="J187" s="18"/>
    </row>
    <row r="188" spans="1:10" s="1" customFormat="1" ht="12.75">
      <c r="A188" s="249"/>
      <c r="B188" s="430" t="s">
        <v>239</v>
      </c>
      <c r="C188" s="430"/>
      <c r="D188" s="430"/>
      <c r="E188" s="430"/>
      <c r="F188" s="430"/>
      <c r="G188" s="430"/>
      <c r="H188" s="18"/>
      <c r="I188" s="18"/>
      <c r="J188" s="18"/>
    </row>
    <row r="189" spans="1:10" s="1" customFormat="1">
      <c r="A189" s="250">
        <v>1573</v>
      </c>
      <c r="B189" s="154" t="s">
        <v>817</v>
      </c>
      <c r="C189" s="128" t="s">
        <v>73</v>
      </c>
      <c r="D189" s="141">
        <v>2877.6363636363631</v>
      </c>
      <c r="E189" s="129">
        <f>D189*0.8</f>
        <v>2302.1090909090904</v>
      </c>
      <c r="F189" s="117">
        <f t="shared" si="18"/>
        <v>2014.345454545454</v>
      </c>
      <c r="G189" s="192" t="s">
        <v>5395</v>
      </c>
      <c r="H189" s="18"/>
      <c r="I189" s="18"/>
      <c r="J189" s="18"/>
    </row>
    <row r="190" spans="1:10" s="1" customFormat="1">
      <c r="A190" s="251">
        <v>1574</v>
      </c>
      <c r="B190" s="130" t="s">
        <v>818</v>
      </c>
      <c r="C190" s="94" t="s">
        <v>73</v>
      </c>
      <c r="D190" s="142">
        <v>3195.8181818181811</v>
      </c>
      <c r="E190" s="131">
        <f t="shared" ref="E190:E203" si="20">D190*0.8</f>
        <v>2556.6545454545449</v>
      </c>
      <c r="F190" s="119">
        <f t="shared" si="18"/>
        <v>2237.0727272727268</v>
      </c>
      <c r="G190" s="193" t="s">
        <v>5395</v>
      </c>
      <c r="H190" s="18"/>
      <c r="I190" s="18"/>
      <c r="J190" s="18"/>
    </row>
    <row r="191" spans="1:10" s="1" customFormat="1">
      <c r="A191" s="250">
        <v>1575</v>
      </c>
      <c r="B191" s="154" t="s">
        <v>819</v>
      </c>
      <c r="C191" s="128" t="s">
        <v>73</v>
      </c>
      <c r="D191" s="141">
        <v>3671.8181818181811</v>
      </c>
      <c r="E191" s="129">
        <f t="shared" si="20"/>
        <v>2937.454545454545</v>
      </c>
      <c r="F191" s="117">
        <f t="shared" si="18"/>
        <v>2570.2727272727266</v>
      </c>
      <c r="G191" s="192" t="s">
        <v>5395</v>
      </c>
      <c r="H191" s="18"/>
      <c r="I191" s="18"/>
      <c r="J191" s="18"/>
    </row>
    <row r="192" spans="1:10" s="1" customFormat="1">
      <c r="A192" s="251">
        <v>1576</v>
      </c>
      <c r="B192" s="130" t="s">
        <v>820</v>
      </c>
      <c r="C192" s="94" t="s">
        <v>73</v>
      </c>
      <c r="D192" s="142">
        <v>2969.272727272727</v>
      </c>
      <c r="E192" s="131">
        <f t="shared" si="20"/>
        <v>2375.4181818181819</v>
      </c>
      <c r="F192" s="119">
        <f t="shared" si="18"/>
        <v>2078.4909090909086</v>
      </c>
      <c r="G192" s="193" t="s">
        <v>5395</v>
      </c>
      <c r="H192" s="18"/>
      <c r="I192" s="18"/>
      <c r="J192" s="18"/>
    </row>
    <row r="193" spans="1:10" s="1" customFormat="1">
      <c r="A193" s="250">
        <v>1577</v>
      </c>
      <c r="B193" s="154" t="s">
        <v>821</v>
      </c>
      <c r="C193" s="128" t="s">
        <v>73</v>
      </c>
      <c r="D193" s="141">
        <v>3631.0909090909086</v>
      </c>
      <c r="E193" s="129">
        <f t="shared" si="20"/>
        <v>2904.8727272727269</v>
      </c>
      <c r="F193" s="117">
        <f t="shared" si="18"/>
        <v>2541.7636363636357</v>
      </c>
      <c r="G193" s="192" t="s">
        <v>5395</v>
      </c>
      <c r="H193" s="18"/>
      <c r="I193" s="18"/>
      <c r="J193" s="18"/>
    </row>
    <row r="194" spans="1:10" s="1" customFormat="1">
      <c r="A194" s="251">
        <v>1578</v>
      </c>
      <c r="B194" s="130" t="s">
        <v>822</v>
      </c>
      <c r="C194" s="94" t="s">
        <v>73</v>
      </c>
      <c r="D194" s="142">
        <v>3763.4545454545455</v>
      </c>
      <c r="E194" s="131">
        <f t="shared" si="20"/>
        <v>3010.7636363636366</v>
      </c>
      <c r="F194" s="119">
        <f t="shared" si="18"/>
        <v>2634.4181818181819</v>
      </c>
      <c r="G194" s="193" t="s">
        <v>5395</v>
      </c>
      <c r="H194" s="18"/>
      <c r="I194" s="18"/>
      <c r="J194" s="18"/>
    </row>
    <row r="195" spans="1:10" s="1" customFormat="1">
      <c r="A195" s="250">
        <v>1579</v>
      </c>
      <c r="B195" s="154" t="s">
        <v>823</v>
      </c>
      <c r="C195" s="128" t="s">
        <v>73</v>
      </c>
      <c r="D195" s="141">
        <v>3059.6363636363635</v>
      </c>
      <c r="E195" s="129">
        <f t="shared" si="20"/>
        <v>2447.7090909090907</v>
      </c>
      <c r="F195" s="117">
        <f t="shared" si="18"/>
        <v>2141.7454545454543</v>
      </c>
      <c r="G195" s="192" t="s">
        <v>5395</v>
      </c>
      <c r="H195" s="18"/>
      <c r="I195" s="18"/>
      <c r="J195" s="18"/>
    </row>
    <row r="196" spans="1:10" s="1" customFormat="1">
      <c r="A196" s="251">
        <v>1580</v>
      </c>
      <c r="B196" s="130" t="s">
        <v>824</v>
      </c>
      <c r="C196" s="94" t="s">
        <v>73</v>
      </c>
      <c r="D196" s="142">
        <v>3377.8181818181815</v>
      </c>
      <c r="E196" s="131">
        <f t="shared" si="20"/>
        <v>2702.2545454545452</v>
      </c>
      <c r="F196" s="119">
        <f t="shared" si="18"/>
        <v>2364.4727272727268</v>
      </c>
      <c r="G196" s="193" t="s">
        <v>5395</v>
      </c>
      <c r="H196" s="18"/>
      <c r="I196" s="18"/>
      <c r="J196" s="18"/>
    </row>
    <row r="197" spans="1:10" s="1" customFormat="1">
      <c r="A197" s="250">
        <v>1581</v>
      </c>
      <c r="B197" s="154" t="s">
        <v>825</v>
      </c>
      <c r="C197" s="128" t="s">
        <v>73</v>
      </c>
      <c r="D197" s="141">
        <v>3853.8181818181815</v>
      </c>
      <c r="E197" s="129">
        <f t="shared" si="20"/>
        <v>3083.0545454545454</v>
      </c>
      <c r="F197" s="117">
        <f t="shared" si="18"/>
        <v>2697.6727272727271</v>
      </c>
      <c r="G197" s="192" t="s">
        <v>5395</v>
      </c>
      <c r="H197" s="18"/>
      <c r="I197" s="18"/>
      <c r="J197" s="18"/>
    </row>
    <row r="198" spans="1:10" s="1" customFormat="1">
      <c r="A198" s="251">
        <v>1582</v>
      </c>
      <c r="B198" s="130" t="s">
        <v>826</v>
      </c>
      <c r="C198" s="94" t="s">
        <v>73</v>
      </c>
      <c r="D198" s="142">
        <v>3264.545454545454</v>
      </c>
      <c r="E198" s="131">
        <f t="shared" si="20"/>
        <v>2611.6363636363635</v>
      </c>
      <c r="F198" s="119">
        <f t="shared" si="18"/>
        <v>2285.1818181818176</v>
      </c>
      <c r="G198" s="193" t="s">
        <v>5395</v>
      </c>
      <c r="H198" s="18"/>
      <c r="I198" s="18"/>
      <c r="J198" s="18"/>
    </row>
    <row r="199" spans="1:10" s="1" customFormat="1">
      <c r="A199" s="250">
        <v>1583</v>
      </c>
      <c r="B199" s="154" t="s">
        <v>827</v>
      </c>
      <c r="C199" s="128" t="s">
        <v>73</v>
      </c>
      <c r="D199" s="141">
        <v>3581.454545454545</v>
      </c>
      <c r="E199" s="129">
        <f t="shared" si="20"/>
        <v>2865.1636363636362</v>
      </c>
      <c r="F199" s="117">
        <f t="shared" si="18"/>
        <v>2507.0181818181813</v>
      </c>
      <c r="G199" s="192" t="s">
        <v>5395</v>
      </c>
      <c r="H199" s="18"/>
      <c r="I199" s="18"/>
      <c r="J199" s="18"/>
    </row>
    <row r="200" spans="1:10" s="1" customFormat="1">
      <c r="A200" s="251">
        <v>1584</v>
      </c>
      <c r="B200" s="130" t="s">
        <v>828</v>
      </c>
      <c r="C200" s="94" t="s">
        <v>73</v>
      </c>
      <c r="D200" s="142">
        <v>4058.7272727272721</v>
      </c>
      <c r="E200" s="131">
        <f t="shared" si="20"/>
        <v>3246.9818181818177</v>
      </c>
      <c r="F200" s="119">
        <f t="shared" si="18"/>
        <v>2841.1090909090904</v>
      </c>
      <c r="G200" s="193" t="s">
        <v>5395</v>
      </c>
      <c r="H200" s="18"/>
      <c r="I200" s="18"/>
      <c r="J200" s="18"/>
    </row>
    <row r="201" spans="1:10" s="1" customFormat="1">
      <c r="A201" s="250">
        <v>1585</v>
      </c>
      <c r="B201" s="154" t="s">
        <v>829</v>
      </c>
      <c r="C201" s="128" t="s">
        <v>73</v>
      </c>
      <c r="D201" s="141">
        <v>3377.8181818181815</v>
      </c>
      <c r="E201" s="129">
        <f t="shared" si="20"/>
        <v>2702.2545454545452</v>
      </c>
      <c r="F201" s="117">
        <f t="shared" si="18"/>
        <v>2364.4727272727268</v>
      </c>
      <c r="G201" s="192" t="s">
        <v>5395</v>
      </c>
      <c r="H201" s="18"/>
      <c r="I201" s="18"/>
      <c r="J201" s="18"/>
    </row>
    <row r="202" spans="1:10" s="1" customFormat="1">
      <c r="A202" s="251">
        <v>1586</v>
      </c>
      <c r="B202" s="130" t="s">
        <v>830</v>
      </c>
      <c r="C202" s="94" t="s">
        <v>73</v>
      </c>
      <c r="D202" s="142">
        <v>3695.9999999999995</v>
      </c>
      <c r="E202" s="131">
        <f t="shared" si="20"/>
        <v>2956.7999999999997</v>
      </c>
      <c r="F202" s="119">
        <f t="shared" si="18"/>
        <v>2587.1999999999994</v>
      </c>
      <c r="G202" s="193" t="s">
        <v>5395</v>
      </c>
      <c r="H202" s="18"/>
      <c r="I202" s="18"/>
      <c r="J202" s="18"/>
    </row>
    <row r="203" spans="1:10" s="1" customFormat="1">
      <c r="A203" s="250">
        <v>1587</v>
      </c>
      <c r="B203" s="154" t="s">
        <v>831</v>
      </c>
      <c r="C203" s="128" t="s">
        <v>73</v>
      </c>
      <c r="D203" s="141">
        <v>4171.9999999999991</v>
      </c>
      <c r="E203" s="129">
        <f t="shared" si="20"/>
        <v>3337.5999999999995</v>
      </c>
      <c r="F203" s="117">
        <f t="shared" si="18"/>
        <v>2920.3999999999992</v>
      </c>
      <c r="G203" s="192" t="s">
        <v>5395</v>
      </c>
      <c r="H203" s="18"/>
      <c r="I203" s="18"/>
      <c r="J203" s="18"/>
    </row>
    <row r="204" spans="1:10" s="1" customFormat="1" ht="12.75">
      <c r="A204" s="249"/>
      <c r="B204" s="430" t="s">
        <v>3177</v>
      </c>
      <c r="C204" s="430"/>
      <c r="D204" s="430"/>
      <c r="E204" s="430"/>
      <c r="F204" s="430"/>
      <c r="G204" s="430"/>
      <c r="H204" s="18"/>
      <c r="I204" s="18"/>
      <c r="J204" s="18"/>
    </row>
    <row r="205" spans="1:10" s="1" customFormat="1">
      <c r="A205" s="250">
        <v>4862</v>
      </c>
      <c r="B205" s="154" t="s">
        <v>3178</v>
      </c>
      <c r="C205" s="128" t="s">
        <v>76</v>
      </c>
      <c r="D205" s="151">
        <v>530</v>
      </c>
      <c r="E205" s="143">
        <f t="shared" ref="E205:E214" si="21">D205*0.8</f>
        <v>424</v>
      </c>
      <c r="F205" s="117">
        <f t="shared" ref="F205:F214" si="22">D205*0.7</f>
        <v>371</v>
      </c>
      <c r="G205" s="192" t="s">
        <v>5395</v>
      </c>
      <c r="H205" s="18"/>
      <c r="I205" s="18"/>
      <c r="J205" s="18"/>
    </row>
    <row r="206" spans="1:10" s="1" customFormat="1">
      <c r="A206" s="251">
        <v>4863</v>
      </c>
      <c r="B206" s="130" t="s">
        <v>3179</v>
      </c>
      <c r="C206" s="94" t="s">
        <v>76</v>
      </c>
      <c r="D206" s="152">
        <v>787</v>
      </c>
      <c r="E206" s="144">
        <f t="shared" si="21"/>
        <v>629.6</v>
      </c>
      <c r="F206" s="119">
        <f t="shared" si="22"/>
        <v>550.9</v>
      </c>
      <c r="G206" s="193" t="s">
        <v>5395</v>
      </c>
      <c r="H206" s="18"/>
      <c r="I206" s="18"/>
      <c r="J206" s="18"/>
    </row>
    <row r="207" spans="1:10" s="1" customFormat="1">
      <c r="A207" s="250">
        <v>4864</v>
      </c>
      <c r="B207" s="154" t="s">
        <v>3180</v>
      </c>
      <c r="C207" s="128" t="s">
        <v>76</v>
      </c>
      <c r="D207" s="151">
        <v>1022</v>
      </c>
      <c r="E207" s="143">
        <f t="shared" si="21"/>
        <v>817.6</v>
      </c>
      <c r="F207" s="117">
        <f t="shared" si="22"/>
        <v>715.4</v>
      </c>
      <c r="G207" s="192" t="s">
        <v>5395</v>
      </c>
      <c r="H207" s="18"/>
      <c r="I207" s="18"/>
      <c r="J207" s="18"/>
    </row>
    <row r="208" spans="1:10" s="1" customFormat="1">
      <c r="A208" s="251">
        <v>4865</v>
      </c>
      <c r="B208" s="130" t="s">
        <v>3181</v>
      </c>
      <c r="C208" s="94" t="s">
        <v>76</v>
      </c>
      <c r="D208" s="152">
        <v>1256</v>
      </c>
      <c r="E208" s="144">
        <f t="shared" si="21"/>
        <v>1004.8000000000001</v>
      </c>
      <c r="F208" s="119">
        <f t="shared" si="22"/>
        <v>879.19999999999993</v>
      </c>
      <c r="G208" s="193" t="s">
        <v>5395</v>
      </c>
      <c r="H208" s="18"/>
      <c r="I208" s="18"/>
      <c r="J208" s="18"/>
    </row>
    <row r="209" spans="1:10" s="1" customFormat="1">
      <c r="A209" s="250">
        <v>4866</v>
      </c>
      <c r="B209" s="154" t="s">
        <v>3182</v>
      </c>
      <c r="C209" s="128" t="s">
        <v>76</v>
      </c>
      <c r="D209" s="151">
        <v>1487</v>
      </c>
      <c r="E209" s="143">
        <f t="shared" si="21"/>
        <v>1189.6000000000001</v>
      </c>
      <c r="F209" s="117">
        <f t="shared" si="22"/>
        <v>1040.8999999999999</v>
      </c>
      <c r="G209" s="192" t="s">
        <v>5395</v>
      </c>
      <c r="H209" s="18"/>
      <c r="I209" s="18"/>
      <c r="J209" s="18"/>
    </row>
    <row r="210" spans="1:10" s="1" customFormat="1">
      <c r="A210" s="251">
        <v>4867</v>
      </c>
      <c r="B210" s="130" t="s">
        <v>3183</v>
      </c>
      <c r="C210" s="94" t="s">
        <v>76</v>
      </c>
      <c r="D210" s="152">
        <v>505</v>
      </c>
      <c r="E210" s="144">
        <f t="shared" si="21"/>
        <v>404</v>
      </c>
      <c r="F210" s="119">
        <f t="shared" si="22"/>
        <v>353.5</v>
      </c>
      <c r="G210" s="193" t="s">
        <v>5395</v>
      </c>
      <c r="H210" s="18"/>
      <c r="I210" s="18"/>
      <c r="J210" s="18"/>
    </row>
    <row r="211" spans="1:10" s="1" customFormat="1">
      <c r="A211" s="250">
        <v>4868</v>
      </c>
      <c r="B211" s="154" t="s">
        <v>3184</v>
      </c>
      <c r="C211" s="128" t="s">
        <v>76</v>
      </c>
      <c r="D211" s="151">
        <v>750</v>
      </c>
      <c r="E211" s="143">
        <f t="shared" si="21"/>
        <v>600</v>
      </c>
      <c r="F211" s="117">
        <f t="shared" si="22"/>
        <v>525</v>
      </c>
      <c r="G211" s="192" t="s">
        <v>5395</v>
      </c>
      <c r="H211" s="18"/>
      <c r="I211" s="18"/>
      <c r="J211" s="18"/>
    </row>
    <row r="212" spans="1:10" s="1" customFormat="1">
      <c r="A212" s="251">
        <v>4869</v>
      </c>
      <c r="B212" s="130" t="s">
        <v>3185</v>
      </c>
      <c r="C212" s="94" t="s">
        <v>76</v>
      </c>
      <c r="D212" s="152">
        <v>973</v>
      </c>
      <c r="E212" s="144">
        <f t="shared" si="21"/>
        <v>778.40000000000009</v>
      </c>
      <c r="F212" s="119">
        <f t="shared" si="22"/>
        <v>681.09999999999991</v>
      </c>
      <c r="G212" s="193" t="s">
        <v>5395</v>
      </c>
      <c r="H212" s="18"/>
      <c r="I212" s="18"/>
      <c r="J212" s="18"/>
    </row>
    <row r="213" spans="1:10" s="1" customFormat="1">
      <c r="A213" s="250">
        <v>4870</v>
      </c>
      <c r="B213" s="154" t="s">
        <v>3186</v>
      </c>
      <c r="C213" s="128" t="s">
        <v>76</v>
      </c>
      <c r="D213" s="151">
        <v>1196</v>
      </c>
      <c r="E213" s="143">
        <f t="shared" si="21"/>
        <v>956.80000000000007</v>
      </c>
      <c r="F213" s="117">
        <f t="shared" si="22"/>
        <v>837.19999999999993</v>
      </c>
      <c r="G213" s="192" t="s">
        <v>5395</v>
      </c>
      <c r="H213" s="18"/>
      <c r="I213" s="18"/>
      <c r="J213" s="18"/>
    </row>
    <row r="214" spans="1:10" s="1" customFormat="1">
      <c r="A214" s="251">
        <v>4871</v>
      </c>
      <c r="B214" s="130" t="s">
        <v>3187</v>
      </c>
      <c r="C214" s="94" t="s">
        <v>76</v>
      </c>
      <c r="D214" s="152">
        <v>1416</v>
      </c>
      <c r="E214" s="144">
        <f t="shared" si="21"/>
        <v>1132.8</v>
      </c>
      <c r="F214" s="119">
        <f t="shared" si="22"/>
        <v>991.19999999999993</v>
      </c>
      <c r="G214" s="193" t="s">
        <v>5395</v>
      </c>
      <c r="H214" s="18"/>
      <c r="I214" s="18"/>
      <c r="J214" s="18"/>
    </row>
    <row r="215" spans="1:10" s="3" customFormat="1" ht="17.45" customHeight="1">
      <c r="A215" s="252"/>
      <c r="B215" s="433" t="s">
        <v>832</v>
      </c>
      <c r="C215" s="433"/>
      <c r="D215" s="433"/>
      <c r="E215" s="433"/>
      <c r="F215" s="433"/>
      <c r="G215" s="433"/>
      <c r="H215" s="18"/>
      <c r="I215" s="18"/>
    </row>
    <row r="216" spans="1:10" ht="12.75">
      <c r="A216" s="253"/>
      <c r="B216" s="430" t="s">
        <v>833</v>
      </c>
      <c r="C216" s="430"/>
      <c r="D216" s="430"/>
      <c r="E216" s="430"/>
      <c r="F216" s="430"/>
      <c r="G216" s="430"/>
      <c r="H216" s="18"/>
      <c r="I216" s="18"/>
    </row>
    <row r="217" spans="1:10" s="1" customFormat="1">
      <c r="A217" s="250">
        <v>2744</v>
      </c>
      <c r="B217" s="154" t="s">
        <v>3759</v>
      </c>
      <c r="C217" s="128" t="s">
        <v>73</v>
      </c>
      <c r="D217" s="141">
        <v>229.56521739130437</v>
      </c>
      <c r="E217" s="129">
        <f t="shared" ref="E217:E222" si="23">D217*0.8</f>
        <v>183.6521739130435</v>
      </c>
      <c r="F217" s="117">
        <f t="shared" ref="F217:F222" si="24">D217*0.7</f>
        <v>160.69565217391306</v>
      </c>
      <c r="G217" s="192" t="s">
        <v>5395</v>
      </c>
      <c r="H217" s="18"/>
      <c r="I217" s="18"/>
      <c r="J217" s="18"/>
    </row>
    <row r="218" spans="1:10" s="1" customFormat="1">
      <c r="A218" s="251">
        <v>2745</v>
      </c>
      <c r="B218" s="130" t="s">
        <v>3760</v>
      </c>
      <c r="C218" s="94" t="s">
        <v>73</v>
      </c>
      <c r="D218" s="142">
        <v>321.39130434782612</v>
      </c>
      <c r="E218" s="131">
        <f t="shared" si="23"/>
        <v>257.11304347826092</v>
      </c>
      <c r="F218" s="119">
        <f t="shared" si="24"/>
        <v>224.97391304347826</v>
      </c>
      <c r="G218" s="193" t="s">
        <v>5395</v>
      </c>
      <c r="H218" s="18"/>
      <c r="I218" s="18"/>
      <c r="J218" s="18"/>
    </row>
    <row r="219" spans="1:10" s="1" customFormat="1">
      <c r="A219" s="250">
        <v>2746</v>
      </c>
      <c r="B219" s="154" t="s">
        <v>3761</v>
      </c>
      <c r="C219" s="128" t="s">
        <v>73</v>
      </c>
      <c r="D219" s="141">
        <v>392.55652173913046</v>
      </c>
      <c r="E219" s="129">
        <f t="shared" si="23"/>
        <v>314.04521739130439</v>
      </c>
      <c r="F219" s="117">
        <f t="shared" si="24"/>
        <v>274.78956521739133</v>
      </c>
      <c r="G219" s="192" t="s">
        <v>5395</v>
      </c>
      <c r="H219" s="18"/>
      <c r="I219" s="18"/>
      <c r="J219" s="18"/>
    </row>
    <row r="220" spans="1:10" s="1" customFormat="1">
      <c r="A220" s="251">
        <v>2747</v>
      </c>
      <c r="B220" s="130" t="s">
        <v>3762</v>
      </c>
      <c r="C220" s="94" t="s">
        <v>73</v>
      </c>
      <c r="D220" s="142">
        <v>173.91304347826087</v>
      </c>
      <c r="E220" s="131">
        <f t="shared" si="23"/>
        <v>139.13043478260872</v>
      </c>
      <c r="F220" s="119">
        <f t="shared" si="24"/>
        <v>121.73913043478261</v>
      </c>
      <c r="G220" s="193" t="s">
        <v>5395</v>
      </c>
      <c r="H220" s="18"/>
      <c r="I220" s="18"/>
      <c r="J220" s="18"/>
    </row>
    <row r="221" spans="1:10" s="1" customFormat="1">
      <c r="A221" s="250">
        <v>2748</v>
      </c>
      <c r="B221" s="154" t="s">
        <v>3763</v>
      </c>
      <c r="C221" s="128" t="s">
        <v>73</v>
      </c>
      <c r="D221" s="141">
        <v>229.56521739130437</v>
      </c>
      <c r="E221" s="129">
        <f t="shared" si="23"/>
        <v>183.6521739130435</v>
      </c>
      <c r="F221" s="117">
        <f t="shared" si="24"/>
        <v>160.69565217391306</v>
      </c>
      <c r="G221" s="192" t="s">
        <v>5395</v>
      </c>
      <c r="H221" s="18"/>
      <c r="I221" s="18"/>
      <c r="J221" s="18"/>
    </row>
    <row r="222" spans="1:10" s="1" customFormat="1">
      <c r="A222" s="251">
        <v>2749</v>
      </c>
      <c r="B222" s="130" t="s">
        <v>3764</v>
      </c>
      <c r="C222" s="94" t="s">
        <v>73</v>
      </c>
      <c r="D222" s="142">
        <v>321.39130434782612</v>
      </c>
      <c r="E222" s="131">
        <f t="shared" si="23"/>
        <v>257.11304347826092</v>
      </c>
      <c r="F222" s="119">
        <f t="shared" si="24"/>
        <v>224.97391304347826</v>
      </c>
      <c r="G222" s="193" t="s">
        <v>5395</v>
      </c>
      <c r="H222" s="18"/>
      <c r="I222" s="18"/>
      <c r="J222" s="18"/>
    </row>
    <row r="223" spans="1:10" ht="27" customHeight="1">
      <c r="A223" s="253"/>
      <c r="B223" s="459" t="s">
        <v>5477</v>
      </c>
      <c r="C223" s="459"/>
      <c r="D223" s="459"/>
      <c r="E223" s="459"/>
      <c r="F223" s="459"/>
      <c r="G223" s="459"/>
      <c r="H223" s="18"/>
      <c r="I223" s="1"/>
    </row>
    <row r="224" spans="1:10" s="1" customFormat="1" ht="12.75">
      <c r="A224" s="249"/>
      <c r="B224" s="430" t="s">
        <v>122</v>
      </c>
      <c r="C224" s="430"/>
      <c r="D224" s="430"/>
      <c r="E224" s="430"/>
      <c r="F224" s="430"/>
      <c r="G224" s="430"/>
      <c r="H224" s="18"/>
    </row>
    <row r="225" spans="1:8" s="1" customFormat="1" ht="11.25" customHeight="1">
      <c r="A225" s="250">
        <v>386</v>
      </c>
      <c r="B225" s="155" t="s">
        <v>4960</v>
      </c>
      <c r="C225" s="128" t="s">
        <v>76</v>
      </c>
      <c r="D225" s="145">
        <v>1403.2018416000001</v>
      </c>
      <c r="E225" s="129">
        <f>D225*0.9</f>
        <v>1262.88165744</v>
      </c>
      <c r="F225" s="129">
        <f>D225*0.85</f>
        <v>1192.7215653600001</v>
      </c>
      <c r="G225" s="129"/>
      <c r="H225" s="18"/>
    </row>
    <row r="226" spans="1:8" s="1" customFormat="1" ht="11.25" customHeight="1">
      <c r="A226" s="251">
        <v>387</v>
      </c>
      <c r="B226" s="138" t="s">
        <v>4961</v>
      </c>
      <c r="C226" s="94" t="s">
        <v>76</v>
      </c>
      <c r="D226" s="146">
        <v>1512.5342544</v>
      </c>
      <c r="E226" s="131">
        <f t="shared" ref="E226:E239" si="25">D226*0.9</f>
        <v>1361.28082896</v>
      </c>
      <c r="F226" s="131">
        <f t="shared" ref="F226:F239" si="26">D226*0.85</f>
        <v>1285.6541162399999</v>
      </c>
      <c r="G226" s="131"/>
      <c r="H226" s="18"/>
    </row>
    <row r="227" spans="1:8" s="1" customFormat="1" ht="11.25" customHeight="1">
      <c r="A227" s="250">
        <v>388</v>
      </c>
      <c r="B227" s="155" t="s">
        <v>4962</v>
      </c>
      <c r="C227" s="128" t="s">
        <v>76</v>
      </c>
      <c r="D227" s="129">
        <v>1621.871693496704</v>
      </c>
      <c r="E227" s="129">
        <f t="shared" si="25"/>
        <v>1459.6845241470337</v>
      </c>
      <c r="F227" s="129">
        <f t="shared" si="26"/>
        <v>1378.5909394721984</v>
      </c>
      <c r="G227" s="129"/>
      <c r="H227" s="18"/>
    </row>
    <row r="228" spans="1:8" s="1" customFormat="1" ht="11.25" customHeight="1">
      <c r="A228" s="251">
        <v>389</v>
      </c>
      <c r="B228" s="138" t="s">
        <v>4963</v>
      </c>
      <c r="C228" s="94" t="s">
        <v>76</v>
      </c>
      <c r="D228" s="131">
        <v>1731.2083005257562</v>
      </c>
      <c r="E228" s="131">
        <f t="shared" si="25"/>
        <v>1558.0874704731805</v>
      </c>
      <c r="F228" s="131">
        <f t="shared" si="26"/>
        <v>1471.5270554468927</v>
      </c>
      <c r="G228" s="131"/>
      <c r="H228" s="18"/>
    </row>
    <row r="229" spans="1:8" s="1" customFormat="1" ht="11.25" customHeight="1">
      <c r="A229" s="250">
        <v>390</v>
      </c>
      <c r="B229" s="155" t="s">
        <v>4964</v>
      </c>
      <c r="C229" s="128" t="s">
        <v>76</v>
      </c>
      <c r="D229" s="129">
        <v>1840.5449075548086</v>
      </c>
      <c r="E229" s="129">
        <f t="shared" si="25"/>
        <v>1656.4904167993277</v>
      </c>
      <c r="F229" s="129">
        <f t="shared" si="26"/>
        <v>1564.4631714215873</v>
      </c>
      <c r="G229" s="129"/>
      <c r="H229" s="18"/>
    </row>
    <row r="230" spans="1:8" s="1" customFormat="1" ht="11.25" customHeight="1">
      <c r="A230" s="251">
        <v>391</v>
      </c>
      <c r="B230" s="138" t="s">
        <v>4965</v>
      </c>
      <c r="C230" s="94" t="s">
        <v>76</v>
      </c>
      <c r="D230" s="131">
        <v>1559.0616781090002</v>
      </c>
      <c r="E230" s="131">
        <f t="shared" si="25"/>
        <v>1403.1555102981004</v>
      </c>
      <c r="F230" s="131">
        <f t="shared" si="26"/>
        <v>1325.2024263926501</v>
      </c>
      <c r="G230" s="131"/>
      <c r="H230" s="18"/>
    </row>
    <row r="231" spans="1:8" s="1" customFormat="1" ht="11.25" customHeight="1">
      <c r="A231" s="250">
        <v>392</v>
      </c>
      <c r="B231" s="155" t="s">
        <v>4966</v>
      </c>
      <c r="C231" s="128" t="s">
        <v>76</v>
      </c>
      <c r="D231" s="129">
        <v>1668.3982851380522</v>
      </c>
      <c r="E231" s="129">
        <f t="shared" si="25"/>
        <v>1501.5584566242469</v>
      </c>
      <c r="F231" s="129">
        <f t="shared" si="26"/>
        <v>1418.1385423673444</v>
      </c>
      <c r="G231" s="129"/>
      <c r="H231" s="18"/>
    </row>
    <row r="232" spans="1:8" s="1" customFormat="1" ht="11.25" customHeight="1">
      <c r="A232" s="251">
        <v>393</v>
      </c>
      <c r="B232" s="138" t="s">
        <v>4967</v>
      </c>
      <c r="C232" s="94" t="s">
        <v>76</v>
      </c>
      <c r="D232" s="131">
        <v>1777.7348921671039</v>
      </c>
      <c r="E232" s="131">
        <f t="shared" si="25"/>
        <v>1599.9614029503934</v>
      </c>
      <c r="F232" s="131">
        <f t="shared" si="26"/>
        <v>1511.0746583420382</v>
      </c>
      <c r="G232" s="131"/>
      <c r="H232" s="18"/>
    </row>
    <row r="233" spans="1:8" s="1" customFormat="1" ht="11.25" customHeight="1">
      <c r="A233" s="250">
        <v>394</v>
      </c>
      <c r="B233" s="155" t="s">
        <v>4968</v>
      </c>
      <c r="C233" s="128" t="s">
        <v>76</v>
      </c>
      <c r="D233" s="129">
        <v>1887.0714991961563</v>
      </c>
      <c r="E233" s="129">
        <f t="shared" si="25"/>
        <v>1698.3643492765407</v>
      </c>
      <c r="F233" s="129">
        <f t="shared" si="26"/>
        <v>1604.0107743167327</v>
      </c>
      <c r="G233" s="129"/>
      <c r="H233" s="18"/>
    </row>
    <row r="234" spans="1:8" s="1" customFormat="1" ht="11.25" customHeight="1">
      <c r="A234" s="251">
        <v>395</v>
      </c>
      <c r="B234" s="138" t="s">
        <v>4969</v>
      </c>
      <c r="C234" s="94" t="s">
        <v>76</v>
      </c>
      <c r="D234" s="131">
        <v>1996.4081062252078</v>
      </c>
      <c r="E234" s="131">
        <f t="shared" si="25"/>
        <v>1796.767295602687</v>
      </c>
      <c r="F234" s="131">
        <f t="shared" si="26"/>
        <v>1696.9468902914266</v>
      </c>
      <c r="G234" s="131"/>
      <c r="H234" s="18"/>
    </row>
    <row r="235" spans="1:8" s="1" customFormat="1" ht="11.25" customHeight="1">
      <c r="A235" s="250">
        <v>396</v>
      </c>
      <c r="B235" s="155" t="s">
        <v>4970</v>
      </c>
      <c r="C235" s="128" t="s">
        <v>76</v>
      </c>
      <c r="D235" s="129">
        <v>1716.2485557489999</v>
      </c>
      <c r="E235" s="129">
        <f t="shared" si="25"/>
        <v>1544.6237001740999</v>
      </c>
      <c r="F235" s="129">
        <f t="shared" si="26"/>
        <v>1458.81127238665</v>
      </c>
      <c r="G235" s="129"/>
      <c r="H235" s="18"/>
    </row>
    <row r="236" spans="1:8" s="1" customFormat="1" ht="11.25" customHeight="1">
      <c r="A236" s="251">
        <v>397</v>
      </c>
      <c r="B236" s="138" t="s">
        <v>4971</v>
      </c>
      <c r="C236" s="94" t="s">
        <v>76</v>
      </c>
      <c r="D236" s="131">
        <v>1825.5851627780526</v>
      </c>
      <c r="E236" s="131">
        <f t="shared" si="25"/>
        <v>1643.0266465002474</v>
      </c>
      <c r="F236" s="131">
        <f t="shared" si="26"/>
        <v>1551.7473883613447</v>
      </c>
      <c r="G236" s="131"/>
      <c r="H236" s="18"/>
    </row>
    <row r="237" spans="1:8" s="1" customFormat="1" ht="11.25" customHeight="1">
      <c r="A237" s="250">
        <v>398</v>
      </c>
      <c r="B237" s="155" t="s">
        <v>4972</v>
      </c>
      <c r="C237" s="128" t="s">
        <v>76</v>
      </c>
      <c r="D237" s="129">
        <v>1934.9217698071041</v>
      </c>
      <c r="E237" s="129">
        <f t="shared" si="25"/>
        <v>1741.4295928263937</v>
      </c>
      <c r="F237" s="129">
        <f t="shared" si="26"/>
        <v>1644.6835043360384</v>
      </c>
      <c r="G237" s="129"/>
      <c r="H237" s="18"/>
    </row>
    <row r="238" spans="1:8" s="1" customFormat="1" ht="11.25" customHeight="1">
      <c r="A238" s="251">
        <v>399</v>
      </c>
      <c r="B238" s="138" t="s">
        <v>4973</v>
      </c>
      <c r="C238" s="94" t="s">
        <v>76</v>
      </c>
      <c r="D238" s="131">
        <v>2044.258376836156</v>
      </c>
      <c r="E238" s="131">
        <f t="shared" si="25"/>
        <v>1839.8325391525404</v>
      </c>
      <c r="F238" s="131">
        <f t="shared" si="26"/>
        <v>1737.6196203107327</v>
      </c>
      <c r="G238" s="131"/>
      <c r="H238" s="18"/>
    </row>
    <row r="239" spans="1:8" s="1" customFormat="1" ht="11.25" customHeight="1">
      <c r="A239" s="250">
        <v>400</v>
      </c>
      <c r="B239" s="155" t="s">
        <v>4974</v>
      </c>
      <c r="C239" s="128" t="s">
        <v>76</v>
      </c>
      <c r="D239" s="129">
        <v>2153.5949838652082</v>
      </c>
      <c r="E239" s="129">
        <f t="shared" si="25"/>
        <v>1938.2354854786875</v>
      </c>
      <c r="F239" s="129">
        <f t="shared" si="26"/>
        <v>1830.555736285427</v>
      </c>
      <c r="G239" s="129"/>
      <c r="H239" s="18"/>
    </row>
    <row r="240" spans="1:8" s="1" customFormat="1" ht="18">
      <c r="A240" s="249"/>
      <c r="B240" s="433" t="s">
        <v>79</v>
      </c>
      <c r="C240" s="433"/>
      <c r="D240" s="433"/>
      <c r="E240" s="433"/>
      <c r="F240" s="433"/>
      <c r="G240" s="433"/>
      <c r="H240" s="18"/>
    </row>
    <row r="241" spans="1:10" s="1" customFormat="1" ht="12.75">
      <c r="A241" s="249"/>
      <c r="B241" s="430" t="s">
        <v>123</v>
      </c>
      <c r="C241" s="430"/>
      <c r="D241" s="430"/>
      <c r="E241" s="430"/>
      <c r="F241" s="430"/>
      <c r="G241" s="430"/>
      <c r="H241" s="18"/>
    </row>
    <row r="242" spans="1:10" s="1" customFormat="1" ht="11.25" customHeight="1">
      <c r="A242" s="250">
        <v>401</v>
      </c>
      <c r="B242" s="155" t="s">
        <v>4945</v>
      </c>
      <c r="C242" s="128" t="s">
        <v>73</v>
      </c>
      <c r="D242" s="129">
        <v>3407.9975005324986</v>
      </c>
      <c r="E242" s="129">
        <f t="shared" ref="E242:E256" si="27">D242*0.9</f>
        <v>3067.197750479249</v>
      </c>
      <c r="F242" s="129">
        <f t="shared" ref="F242:F256" si="28">D242*0.85</f>
        <v>2896.7978754526239</v>
      </c>
      <c r="G242" s="129"/>
      <c r="H242" s="18"/>
      <c r="J242" s="18"/>
    </row>
    <row r="243" spans="1:10" s="1" customFormat="1" ht="11.25" customHeight="1">
      <c r="A243" s="251">
        <v>402</v>
      </c>
      <c r="B243" s="138" t="s">
        <v>4946</v>
      </c>
      <c r="C243" s="94" t="s">
        <v>73</v>
      </c>
      <c r="D243" s="131">
        <v>3558.9003444122595</v>
      </c>
      <c r="E243" s="131">
        <f t="shared" si="27"/>
        <v>3203.0103099710336</v>
      </c>
      <c r="F243" s="131">
        <f t="shared" si="28"/>
        <v>3025.0652927504207</v>
      </c>
      <c r="G243" s="131"/>
      <c r="H243" s="18"/>
      <c r="J243" s="18"/>
    </row>
    <row r="244" spans="1:10" s="1" customFormat="1" ht="11.25" customHeight="1">
      <c r="A244" s="250">
        <v>403</v>
      </c>
      <c r="B244" s="155" t="s">
        <v>4947</v>
      </c>
      <c r="C244" s="128" t="s">
        <v>73</v>
      </c>
      <c r="D244" s="129">
        <v>3711.4562130861877</v>
      </c>
      <c r="E244" s="129">
        <f t="shared" si="27"/>
        <v>3340.3105917775692</v>
      </c>
      <c r="F244" s="129">
        <f t="shared" si="28"/>
        <v>3154.7377811232595</v>
      </c>
      <c r="G244" s="129"/>
      <c r="H244" s="18"/>
      <c r="J244" s="18"/>
    </row>
    <row r="245" spans="1:10" s="1" customFormat="1" ht="11.25" customHeight="1">
      <c r="A245" s="251">
        <v>404</v>
      </c>
      <c r="B245" s="138" t="s">
        <v>4948</v>
      </c>
      <c r="C245" s="94" t="s">
        <v>73</v>
      </c>
      <c r="D245" s="131">
        <v>3862.9252237258979</v>
      </c>
      <c r="E245" s="131">
        <f t="shared" si="27"/>
        <v>3476.6327013533082</v>
      </c>
      <c r="F245" s="131">
        <f t="shared" si="28"/>
        <v>3283.4864401670134</v>
      </c>
      <c r="G245" s="131"/>
      <c r="H245" s="18"/>
      <c r="J245" s="18"/>
    </row>
    <row r="246" spans="1:10" s="1" customFormat="1" ht="11.25" customHeight="1">
      <c r="A246" s="250">
        <v>405</v>
      </c>
      <c r="B246" s="155" t="s">
        <v>4949</v>
      </c>
      <c r="C246" s="128" t="s">
        <v>73</v>
      </c>
      <c r="D246" s="129">
        <v>4014.3942343656104</v>
      </c>
      <c r="E246" s="129">
        <f t="shared" si="27"/>
        <v>3612.9548109290495</v>
      </c>
      <c r="F246" s="129">
        <f t="shared" si="28"/>
        <v>3412.2350992107686</v>
      </c>
      <c r="G246" s="129"/>
      <c r="H246" s="18"/>
      <c r="J246" s="18"/>
    </row>
    <row r="247" spans="1:10" s="1" customFormat="1" ht="11.25" customHeight="1">
      <c r="A247" s="251">
        <v>406</v>
      </c>
      <c r="B247" s="138" t="s">
        <v>4950</v>
      </c>
      <c r="C247" s="94" t="s">
        <v>73</v>
      </c>
      <c r="D247" s="131">
        <v>3540.3653974924955</v>
      </c>
      <c r="E247" s="131">
        <f t="shared" si="27"/>
        <v>3186.3288577432459</v>
      </c>
      <c r="F247" s="131">
        <f t="shared" si="28"/>
        <v>3009.310587868621</v>
      </c>
      <c r="G247" s="131"/>
      <c r="H247" s="18"/>
    </row>
    <row r="248" spans="1:10" s="1" customFormat="1" ht="11.25" customHeight="1">
      <c r="A248" s="250">
        <v>407</v>
      </c>
      <c r="B248" s="155" t="s">
        <v>4951</v>
      </c>
      <c r="C248" s="128" t="s">
        <v>73</v>
      </c>
      <c r="D248" s="129">
        <v>3704.1741113258595</v>
      </c>
      <c r="E248" s="129">
        <f t="shared" si="27"/>
        <v>3333.7567001932734</v>
      </c>
      <c r="F248" s="129">
        <f t="shared" si="28"/>
        <v>3148.5479946269807</v>
      </c>
      <c r="G248" s="129"/>
      <c r="H248" s="18"/>
    </row>
    <row r="249" spans="1:10" s="1" customFormat="1" ht="11.25" customHeight="1">
      <c r="A249" s="251">
        <v>408</v>
      </c>
      <c r="B249" s="138" t="s">
        <v>4952</v>
      </c>
      <c r="C249" s="94" t="s">
        <v>73</v>
      </c>
      <c r="D249" s="131">
        <v>3869.6358499533908</v>
      </c>
      <c r="E249" s="131">
        <f t="shared" si="27"/>
        <v>3482.672264958052</v>
      </c>
      <c r="F249" s="131">
        <f t="shared" si="28"/>
        <v>3289.1904724603819</v>
      </c>
      <c r="G249" s="131"/>
      <c r="H249" s="18"/>
    </row>
    <row r="250" spans="1:10" s="1" customFormat="1" ht="11.25" customHeight="1">
      <c r="A250" s="250">
        <v>409</v>
      </c>
      <c r="B250" s="155" t="s">
        <v>4953</v>
      </c>
      <c r="C250" s="128" t="s">
        <v>73</v>
      </c>
      <c r="D250" s="129">
        <v>4034.0107305467013</v>
      </c>
      <c r="E250" s="129">
        <f t="shared" si="27"/>
        <v>3630.6096574920311</v>
      </c>
      <c r="F250" s="129">
        <f t="shared" si="28"/>
        <v>3428.9091209646958</v>
      </c>
      <c r="G250" s="129"/>
      <c r="H250" s="18"/>
    </row>
    <row r="251" spans="1:10" s="1" customFormat="1" ht="11.25" customHeight="1">
      <c r="A251" s="251">
        <v>410</v>
      </c>
      <c r="B251" s="138" t="s">
        <v>4954</v>
      </c>
      <c r="C251" s="94" t="s">
        <v>73</v>
      </c>
      <c r="D251" s="131">
        <v>4198.3856111400073</v>
      </c>
      <c r="E251" s="131">
        <f t="shared" si="27"/>
        <v>3778.5470500260067</v>
      </c>
      <c r="F251" s="131">
        <f t="shared" si="28"/>
        <v>3568.6277694690061</v>
      </c>
      <c r="G251" s="131"/>
      <c r="H251" s="18"/>
    </row>
    <row r="252" spans="1:10" s="1" customFormat="1" ht="11.25" customHeight="1">
      <c r="A252" s="250">
        <v>411</v>
      </c>
      <c r="B252" s="155" t="s">
        <v>4955</v>
      </c>
      <c r="C252" s="128" t="s">
        <v>73</v>
      </c>
      <c r="D252" s="129">
        <v>3672.402374710096</v>
      </c>
      <c r="E252" s="129">
        <f t="shared" si="27"/>
        <v>3305.1621372390864</v>
      </c>
      <c r="F252" s="129">
        <f t="shared" si="28"/>
        <v>3121.5420185035814</v>
      </c>
      <c r="G252" s="129"/>
      <c r="H252" s="18"/>
      <c r="J252" s="18"/>
    </row>
    <row r="253" spans="1:10" s="1" customFormat="1" ht="11.25" customHeight="1">
      <c r="A253" s="251">
        <v>412</v>
      </c>
      <c r="B253" s="138" t="s">
        <v>4956</v>
      </c>
      <c r="C253" s="94" t="s">
        <v>73</v>
      </c>
      <c r="D253" s="131">
        <v>3849.1169584970635</v>
      </c>
      <c r="E253" s="131">
        <f t="shared" si="27"/>
        <v>3464.2052626473574</v>
      </c>
      <c r="F253" s="131">
        <f t="shared" si="28"/>
        <v>3271.7494147225038</v>
      </c>
      <c r="G253" s="131"/>
      <c r="H253" s="18"/>
      <c r="J253" s="18"/>
    </row>
    <row r="254" spans="1:10" s="1" customFormat="1" ht="11.25" customHeight="1">
      <c r="A254" s="250">
        <v>413</v>
      </c>
      <c r="B254" s="155" t="s">
        <v>4957</v>
      </c>
      <c r="C254" s="128" t="s">
        <v>73</v>
      </c>
      <c r="D254" s="129">
        <v>4027.8154868205875</v>
      </c>
      <c r="E254" s="129">
        <f t="shared" si="27"/>
        <v>3625.0339381385288</v>
      </c>
      <c r="F254" s="129">
        <f t="shared" si="28"/>
        <v>3423.6431637974993</v>
      </c>
      <c r="G254" s="129"/>
      <c r="H254" s="18"/>
      <c r="J254" s="18"/>
    </row>
    <row r="255" spans="1:10" s="1" customFormat="1" ht="11.25" customHeight="1">
      <c r="A255" s="251">
        <v>414</v>
      </c>
      <c r="B255" s="138" t="s">
        <v>4958</v>
      </c>
      <c r="C255" s="94" t="s">
        <v>73</v>
      </c>
      <c r="D255" s="131">
        <v>4205.0962373674984</v>
      </c>
      <c r="E255" s="131">
        <f t="shared" si="27"/>
        <v>3784.5866136307486</v>
      </c>
      <c r="F255" s="131">
        <f t="shared" si="28"/>
        <v>3574.3318017623733</v>
      </c>
      <c r="G255" s="131"/>
      <c r="H255" s="18"/>
      <c r="J255" s="18"/>
    </row>
    <row r="256" spans="1:10" s="1" customFormat="1" ht="11.25" customHeight="1">
      <c r="A256" s="250">
        <v>415</v>
      </c>
      <c r="B256" s="155" t="s">
        <v>4959</v>
      </c>
      <c r="C256" s="128" t="s">
        <v>73</v>
      </c>
      <c r="D256" s="129">
        <v>4382.0460681720115</v>
      </c>
      <c r="E256" s="129">
        <f t="shared" si="27"/>
        <v>3943.8414613548102</v>
      </c>
      <c r="F256" s="129">
        <f t="shared" si="28"/>
        <v>3724.7391579462096</v>
      </c>
      <c r="G256" s="129"/>
      <c r="H256" s="18"/>
      <c r="J256" s="18"/>
    </row>
    <row r="257" spans="1:10" s="1" customFormat="1" ht="12.75" customHeight="1">
      <c r="A257" s="249"/>
      <c r="B257" s="430" t="s">
        <v>472</v>
      </c>
      <c r="C257" s="430"/>
      <c r="D257" s="430"/>
      <c r="E257" s="430"/>
      <c r="F257" s="430"/>
      <c r="G257" s="430"/>
      <c r="H257" s="18"/>
    </row>
    <row r="258" spans="1:10" s="1" customFormat="1" ht="11.25" customHeight="1">
      <c r="A258" s="250">
        <v>416</v>
      </c>
      <c r="B258" s="155" t="s">
        <v>4911</v>
      </c>
      <c r="C258" s="128" t="s">
        <v>73</v>
      </c>
      <c r="D258" s="145" t="s">
        <v>49</v>
      </c>
      <c r="E258" s="145" t="s">
        <v>49</v>
      </c>
      <c r="F258" s="145" t="s">
        <v>49</v>
      </c>
      <c r="G258" s="129"/>
      <c r="H258" s="18"/>
      <c r="J258" s="18"/>
    </row>
    <row r="259" spans="1:10" s="1" customFormat="1" ht="11.25" customHeight="1">
      <c r="A259" s="251">
        <v>417</v>
      </c>
      <c r="B259" s="138" t="s">
        <v>4912</v>
      </c>
      <c r="C259" s="94" t="s">
        <v>73</v>
      </c>
      <c r="D259" s="146" t="s">
        <v>49</v>
      </c>
      <c r="E259" s="146" t="s">
        <v>49</v>
      </c>
      <c r="F259" s="146" t="s">
        <v>49</v>
      </c>
      <c r="G259" s="131"/>
      <c r="H259" s="18"/>
      <c r="J259" s="18"/>
    </row>
    <row r="260" spans="1:10" s="1" customFormat="1" ht="11.25" customHeight="1">
      <c r="A260" s="250">
        <v>418</v>
      </c>
      <c r="B260" s="155" t="s">
        <v>4913</v>
      </c>
      <c r="C260" s="128" t="s">
        <v>73</v>
      </c>
      <c r="D260" s="145" t="s">
        <v>49</v>
      </c>
      <c r="E260" s="145" t="s">
        <v>49</v>
      </c>
      <c r="F260" s="145" t="s">
        <v>49</v>
      </c>
      <c r="G260" s="129"/>
      <c r="H260" s="18"/>
      <c r="J260" s="18"/>
    </row>
    <row r="261" spans="1:10" s="1" customFormat="1" ht="11.25" customHeight="1">
      <c r="A261" s="251">
        <v>419</v>
      </c>
      <c r="B261" s="138" t="s">
        <v>4914</v>
      </c>
      <c r="C261" s="94" t="s">
        <v>73</v>
      </c>
      <c r="D261" s="146" t="s">
        <v>49</v>
      </c>
      <c r="E261" s="146" t="s">
        <v>49</v>
      </c>
      <c r="F261" s="146" t="s">
        <v>49</v>
      </c>
      <c r="G261" s="131"/>
      <c r="H261" s="18"/>
      <c r="J261" s="18"/>
    </row>
    <row r="262" spans="1:10" s="1" customFormat="1" ht="11.25" customHeight="1">
      <c r="A262" s="250">
        <v>420</v>
      </c>
      <c r="B262" s="155" t="s">
        <v>4915</v>
      </c>
      <c r="C262" s="128" t="s">
        <v>73</v>
      </c>
      <c r="D262" s="145" t="s">
        <v>49</v>
      </c>
      <c r="E262" s="145" t="s">
        <v>49</v>
      </c>
      <c r="F262" s="145" t="s">
        <v>49</v>
      </c>
      <c r="G262" s="129"/>
      <c r="H262" s="18"/>
      <c r="J262" s="18"/>
    </row>
    <row r="263" spans="1:10" s="1" customFormat="1" ht="11.25" customHeight="1">
      <c r="A263" s="251">
        <v>421</v>
      </c>
      <c r="B263" s="138" t="s">
        <v>4916</v>
      </c>
      <c r="C263" s="94" t="s">
        <v>73</v>
      </c>
      <c r="D263" s="146" t="s">
        <v>49</v>
      </c>
      <c r="E263" s="146" t="s">
        <v>49</v>
      </c>
      <c r="F263" s="146" t="s">
        <v>49</v>
      </c>
      <c r="G263" s="131"/>
      <c r="H263" s="18"/>
      <c r="J263" s="18"/>
    </row>
    <row r="264" spans="1:10" s="1" customFormat="1" ht="11.25" customHeight="1">
      <c r="A264" s="250">
        <v>422</v>
      </c>
      <c r="B264" s="155" t="s">
        <v>4917</v>
      </c>
      <c r="C264" s="128" t="s">
        <v>73</v>
      </c>
      <c r="D264" s="145" t="s">
        <v>49</v>
      </c>
      <c r="E264" s="145" t="s">
        <v>49</v>
      </c>
      <c r="F264" s="145" t="s">
        <v>49</v>
      </c>
      <c r="G264" s="129"/>
      <c r="H264" s="18"/>
      <c r="J264" s="18"/>
    </row>
    <row r="265" spans="1:10" s="1" customFormat="1" ht="11.25" customHeight="1">
      <c r="A265" s="251">
        <v>423</v>
      </c>
      <c r="B265" s="138" t="s">
        <v>4918</v>
      </c>
      <c r="C265" s="94" t="s">
        <v>73</v>
      </c>
      <c r="D265" s="146" t="s">
        <v>49</v>
      </c>
      <c r="E265" s="146" t="s">
        <v>49</v>
      </c>
      <c r="F265" s="146" t="s">
        <v>49</v>
      </c>
      <c r="G265" s="131"/>
      <c r="H265" s="18"/>
      <c r="J265" s="18"/>
    </row>
    <row r="266" spans="1:10" s="1" customFormat="1" ht="11.25" customHeight="1">
      <c r="A266" s="250">
        <v>424</v>
      </c>
      <c r="B266" s="155" t="s">
        <v>4919</v>
      </c>
      <c r="C266" s="128" t="s">
        <v>73</v>
      </c>
      <c r="D266" s="145" t="s">
        <v>49</v>
      </c>
      <c r="E266" s="145" t="s">
        <v>49</v>
      </c>
      <c r="F266" s="145" t="s">
        <v>49</v>
      </c>
      <c r="G266" s="129"/>
      <c r="H266" s="18"/>
      <c r="J266" s="18"/>
    </row>
    <row r="267" spans="1:10" s="1" customFormat="1" ht="11.25" customHeight="1">
      <c r="A267" s="251">
        <v>425</v>
      </c>
      <c r="B267" s="138" t="s">
        <v>4920</v>
      </c>
      <c r="C267" s="94" t="s">
        <v>73</v>
      </c>
      <c r="D267" s="146" t="s">
        <v>49</v>
      </c>
      <c r="E267" s="146" t="s">
        <v>49</v>
      </c>
      <c r="F267" s="146" t="s">
        <v>49</v>
      </c>
      <c r="G267" s="131"/>
      <c r="H267" s="18"/>
      <c r="J267" s="18"/>
    </row>
    <row r="268" spans="1:10" s="1" customFormat="1" ht="11.25" customHeight="1">
      <c r="A268" s="250">
        <v>426</v>
      </c>
      <c r="B268" s="155" t="s">
        <v>4921</v>
      </c>
      <c r="C268" s="128" t="s">
        <v>73</v>
      </c>
      <c r="D268" s="145" t="s">
        <v>49</v>
      </c>
      <c r="E268" s="145" t="s">
        <v>49</v>
      </c>
      <c r="F268" s="145" t="s">
        <v>49</v>
      </c>
      <c r="G268" s="129"/>
      <c r="H268" s="18"/>
      <c r="J268" s="18"/>
    </row>
    <row r="269" spans="1:10" s="1" customFormat="1" ht="11.25" customHeight="1">
      <c r="A269" s="251">
        <v>427</v>
      </c>
      <c r="B269" s="138" t="s">
        <v>4922</v>
      </c>
      <c r="C269" s="94" t="s">
        <v>73</v>
      </c>
      <c r="D269" s="146" t="s">
        <v>49</v>
      </c>
      <c r="E269" s="146" t="s">
        <v>49</v>
      </c>
      <c r="F269" s="146" t="s">
        <v>49</v>
      </c>
      <c r="G269" s="131"/>
      <c r="H269" s="18"/>
      <c r="J269" s="18"/>
    </row>
    <row r="270" spans="1:10" s="1" customFormat="1" ht="11.25" customHeight="1">
      <c r="A270" s="250">
        <v>428</v>
      </c>
      <c r="B270" s="155" t="s">
        <v>4923</v>
      </c>
      <c r="C270" s="128" t="s">
        <v>73</v>
      </c>
      <c r="D270" s="145" t="s">
        <v>49</v>
      </c>
      <c r="E270" s="145" t="s">
        <v>49</v>
      </c>
      <c r="F270" s="145" t="s">
        <v>49</v>
      </c>
      <c r="G270" s="129"/>
      <c r="H270" s="18"/>
      <c r="J270" s="18"/>
    </row>
    <row r="271" spans="1:10" s="1" customFormat="1" ht="11.25" customHeight="1">
      <c r="A271" s="251">
        <v>429</v>
      </c>
      <c r="B271" s="138" t="s">
        <v>4924</v>
      </c>
      <c r="C271" s="94" t="s">
        <v>73</v>
      </c>
      <c r="D271" s="146" t="s">
        <v>49</v>
      </c>
      <c r="E271" s="146" t="s">
        <v>49</v>
      </c>
      <c r="F271" s="146" t="s">
        <v>49</v>
      </c>
      <c r="G271" s="131"/>
      <c r="H271" s="18"/>
      <c r="J271" s="18"/>
    </row>
    <row r="272" spans="1:10" s="1" customFormat="1" ht="11.25" customHeight="1">
      <c r="A272" s="250">
        <v>430</v>
      </c>
      <c r="B272" s="155" t="s">
        <v>4925</v>
      </c>
      <c r="C272" s="128" t="s">
        <v>73</v>
      </c>
      <c r="D272" s="145" t="s">
        <v>49</v>
      </c>
      <c r="E272" s="145" t="s">
        <v>49</v>
      </c>
      <c r="F272" s="145" t="s">
        <v>49</v>
      </c>
      <c r="G272" s="129"/>
      <c r="H272" s="18"/>
      <c r="J272" s="18"/>
    </row>
    <row r="273" spans="1:10" s="1" customFormat="1" ht="12.75">
      <c r="A273" s="249"/>
      <c r="B273" s="430" t="s">
        <v>128</v>
      </c>
      <c r="C273" s="430"/>
      <c r="D273" s="430"/>
      <c r="E273" s="430"/>
      <c r="F273" s="430"/>
      <c r="G273" s="430"/>
      <c r="H273" s="18"/>
    </row>
    <row r="274" spans="1:10" s="1" customFormat="1" ht="11.25" customHeight="1">
      <c r="A274" s="250">
        <v>431</v>
      </c>
      <c r="B274" s="155" t="s">
        <v>4926</v>
      </c>
      <c r="C274" s="128" t="s">
        <v>73</v>
      </c>
      <c r="D274" s="129">
        <v>3773.7646735209082</v>
      </c>
      <c r="E274" s="129">
        <f t="shared" ref="E274:E288" si="29">D274*0.9</f>
        <v>3396.3882061688173</v>
      </c>
      <c r="F274" s="129">
        <f t="shared" ref="F274:F288" si="30">D274*0.85</f>
        <v>3207.6999724927718</v>
      </c>
      <c r="G274" s="129"/>
      <c r="H274" s="18"/>
      <c r="J274" s="18"/>
    </row>
    <row r="275" spans="1:10" s="1" customFormat="1" ht="11.25" customHeight="1">
      <c r="A275" s="251">
        <v>432</v>
      </c>
      <c r="B275" s="138" t="s">
        <v>4927</v>
      </c>
      <c r="C275" s="94" t="s">
        <v>73</v>
      </c>
      <c r="D275" s="131">
        <v>3937.2060648743613</v>
      </c>
      <c r="E275" s="131">
        <f t="shared" si="29"/>
        <v>3543.4854583869251</v>
      </c>
      <c r="F275" s="131">
        <f t="shared" si="30"/>
        <v>3346.6251551432069</v>
      </c>
      <c r="G275" s="131"/>
      <c r="H275" s="18"/>
      <c r="J275" s="18"/>
    </row>
    <row r="276" spans="1:10" s="1" customFormat="1" ht="11.25" customHeight="1">
      <c r="A276" s="250">
        <v>433</v>
      </c>
      <c r="B276" s="155" t="s">
        <v>4928</v>
      </c>
      <c r="C276" s="128" t="s">
        <v>73</v>
      </c>
      <c r="D276" s="129">
        <v>4308.9353472168714</v>
      </c>
      <c r="E276" s="129">
        <f t="shared" si="29"/>
        <v>3878.0418124951843</v>
      </c>
      <c r="F276" s="129">
        <f t="shared" si="30"/>
        <v>3662.5950451343406</v>
      </c>
      <c r="G276" s="129"/>
      <c r="H276" s="18"/>
      <c r="J276" s="18"/>
    </row>
    <row r="277" spans="1:10" s="1" customFormat="1" ht="11.25" customHeight="1">
      <c r="A277" s="251">
        <v>434</v>
      </c>
      <c r="B277" s="138" t="s">
        <v>4929</v>
      </c>
      <c r="C277" s="94" t="s">
        <v>73</v>
      </c>
      <c r="D277" s="131">
        <v>4505.2769966017595</v>
      </c>
      <c r="E277" s="131">
        <f t="shared" si="29"/>
        <v>4054.7492969415835</v>
      </c>
      <c r="F277" s="131">
        <f t="shared" si="30"/>
        <v>3829.4854471114954</v>
      </c>
      <c r="G277" s="131"/>
      <c r="H277" s="18"/>
      <c r="J277" s="18"/>
    </row>
    <row r="278" spans="1:10" s="1" customFormat="1" ht="11.25" customHeight="1">
      <c r="A278" s="250">
        <v>435</v>
      </c>
      <c r="B278" s="155" t="s">
        <v>4930</v>
      </c>
      <c r="C278" s="128" t="s">
        <v>73</v>
      </c>
      <c r="D278" s="129">
        <v>4701.287726244248</v>
      </c>
      <c r="E278" s="129">
        <f t="shared" si="29"/>
        <v>4231.1589536198235</v>
      </c>
      <c r="F278" s="129">
        <f t="shared" si="30"/>
        <v>3996.0945673076108</v>
      </c>
      <c r="G278" s="129"/>
      <c r="H278" s="18"/>
      <c r="J278" s="18"/>
    </row>
    <row r="279" spans="1:10" s="1" customFormat="1" ht="11.25" customHeight="1">
      <c r="A279" s="251">
        <v>436</v>
      </c>
      <c r="B279" s="138" t="s">
        <v>4931</v>
      </c>
      <c r="C279" s="94" t="s">
        <v>73</v>
      </c>
      <c r="D279" s="131">
        <v>3958.4178897801085</v>
      </c>
      <c r="E279" s="131">
        <f t="shared" si="29"/>
        <v>3562.5761008020977</v>
      </c>
      <c r="F279" s="131">
        <f t="shared" si="30"/>
        <v>3364.6552063130921</v>
      </c>
      <c r="G279" s="131"/>
      <c r="H279" s="18"/>
    </row>
    <row r="280" spans="1:10" s="1" customFormat="1" ht="11.25" customHeight="1">
      <c r="A280" s="250">
        <v>437</v>
      </c>
      <c r="B280" s="155" t="s">
        <v>4932</v>
      </c>
      <c r="C280" s="128" t="s">
        <v>73</v>
      </c>
      <c r="D280" s="129">
        <v>4129.470435208761</v>
      </c>
      <c r="E280" s="129">
        <f t="shared" si="29"/>
        <v>3716.5233916878851</v>
      </c>
      <c r="F280" s="129">
        <f t="shared" si="30"/>
        <v>3510.0498699274467</v>
      </c>
      <c r="G280" s="129"/>
      <c r="H280" s="18"/>
    </row>
    <row r="281" spans="1:10" s="1" customFormat="1" ht="11.25" customHeight="1">
      <c r="A281" s="251">
        <v>438</v>
      </c>
      <c r="B281" s="138" t="s">
        <v>4933</v>
      </c>
      <c r="C281" s="94" t="s">
        <v>73</v>
      </c>
      <c r="D281" s="131">
        <v>4508.8108716264715</v>
      </c>
      <c r="E281" s="131">
        <f t="shared" si="29"/>
        <v>4057.9297844638245</v>
      </c>
      <c r="F281" s="131">
        <f t="shared" si="30"/>
        <v>3832.4892408825008</v>
      </c>
      <c r="G281" s="131"/>
      <c r="H281" s="18"/>
    </row>
    <row r="282" spans="1:10" s="1" customFormat="1" ht="11.25" customHeight="1">
      <c r="A282" s="250">
        <v>439</v>
      </c>
      <c r="B282" s="155" t="s">
        <v>4934</v>
      </c>
      <c r="C282" s="128" t="s">
        <v>73</v>
      </c>
      <c r="D282" s="129">
        <v>4713.0945948289609</v>
      </c>
      <c r="E282" s="129">
        <f t="shared" si="29"/>
        <v>4241.7851353460646</v>
      </c>
      <c r="F282" s="129">
        <f t="shared" si="30"/>
        <v>4006.1304056046165</v>
      </c>
      <c r="G282" s="129"/>
      <c r="H282" s="18"/>
    </row>
    <row r="283" spans="1:10" s="1" customFormat="1" ht="11.25" customHeight="1">
      <c r="A283" s="251">
        <v>440</v>
      </c>
      <c r="B283" s="138" t="s">
        <v>4935</v>
      </c>
      <c r="C283" s="94" t="s">
        <v>73</v>
      </c>
      <c r="D283" s="131">
        <v>4917.0473982890489</v>
      </c>
      <c r="E283" s="131">
        <f t="shared" si="29"/>
        <v>4425.3426584601439</v>
      </c>
      <c r="F283" s="131">
        <f t="shared" si="30"/>
        <v>4179.4902885456913</v>
      </c>
      <c r="G283" s="131"/>
      <c r="H283" s="18"/>
    </row>
    <row r="284" spans="1:10" s="1" customFormat="1" ht="11.25" customHeight="1">
      <c r="A284" s="250">
        <v>441</v>
      </c>
      <c r="B284" s="155" t="s">
        <v>4936</v>
      </c>
      <c r="C284" s="128" t="s">
        <v>73</v>
      </c>
      <c r="D284" s="129">
        <v>4142.7401862969118</v>
      </c>
      <c r="E284" s="129">
        <f t="shared" si="29"/>
        <v>3728.4661676672208</v>
      </c>
      <c r="F284" s="129">
        <f t="shared" si="30"/>
        <v>3521.3291583523751</v>
      </c>
      <c r="G284" s="129"/>
      <c r="H284" s="18"/>
      <c r="J284" s="18"/>
    </row>
    <row r="285" spans="1:10" s="1" customFormat="1" ht="11.25" customHeight="1">
      <c r="A285" s="251">
        <v>442</v>
      </c>
      <c r="B285" s="138" t="s">
        <v>4937</v>
      </c>
      <c r="C285" s="94" t="s">
        <v>73</v>
      </c>
      <c r="D285" s="131">
        <v>4321.7348055431612</v>
      </c>
      <c r="E285" s="131">
        <f t="shared" si="29"/>
        <v>3889.5613249888452</v>
      </c>
      <c r="F285" s="131">
        <f t="shared" si="30"/>
        <v>3673.4745847116869</v>
      </c>
      <c r="G285" s="131"/>
      <c r="H285" s="18"/>
      <c r="J285" s="18"/>
    </row>
    <row r="286" spans="1:10" s="1" customFormat="1" ht="11.25" customHeight="1">
      <c r="A286" s="250">
        <v>443</v>
      </c>
      <c r="B286" s="155" t="s">
        <v>4938</v>
      </c>
      <c r="C286" s="128" t="s">
        <v>73</v>
      </c>
      <c r="D286" s="129">
        <v>4697.6266715174143</v>
      </c>
      <c r="E286" s="129">
        <f t="shared" si="29"/>
        <v>4227.8640043656733</v>
      </c>
      <c r="F286" s="129">
        <f t="shared" si="30"/>
        <v>3992.9826707898019</v>
      </c>
      <c r="G286" s="129"/>
      <c r="H286" s="18"/>
      <c r="J286" s="18"/>
    </row>
    <row r="287" spans="1:10" s="1" customFormat="1" ht="11.25" customHeight="1">
      <c r="A287" s="251">
        <v>444</v>
      </c>
      <c r="B287" s="138" t="s">
        <v>4939</v>
      </c>
      <c r="C287" s="94" t="s">
        <v>73</v>
      </c>
      <c r="D287" s="131">
        <v>4907.3968268068666</v>
      </c>
      <c r="E287" s="131">
        <f t="shared" si="29"/>
        <v>4416.6571441261804</v>
      </c>
      <c r="F287" s="131">
        <f t="shared" si="30"/>
        <v>4171.2873027858368</v>
      </c>
      <c r="G287" s="131"/>
      <c r="H287" s="18"/>
      <c r="J287" s="18"/>
    </row>
    <row r="288" spans="1:10" s="1" customFormat="1" ht="11.25" customHeight="1">
      <c r="A288" s="250">
        <v>445</v>
      </c>
      <c r="B288" s="155" t="s">
        <v>4940</v>
      </c>
      <c r="C288" s="128" t="s">
        <v>73</v>
      </c>
      <c r="D288" s="129">
        <v>5117.4979018387257</v>
      </c>
      <c r="E288" s="129">
        <f t="shared" si="29"/>
        <v>4605.7481116548533</v>
      </c>
      <c r="F288" s="129">
        <f t="shared" si="30"/>
        <v>4349.8732165629172</v>
      </c>
      <c r="G288" s="129"/>
      <c r="H288" s="18"/>
      <c r="J288" s="18"/>
    </row>
    <row r="289" spans="1:10" s="3" customFormat="1" ht="12.75">
      <c r="A289" s="252"/>
      <c r="B289" s="430" t="s">
        <v>23</v>
      </c>
      <c r="C289" s="430"/>
      <c r="D289" s="430"/>
      <c r="E289" s="430"/>
      <c r="F289" s="430"/>
      <c r="G289" s="430"/>
      <c r="H289" s="18"/>
      <c r="I289" s="12"/>
    </row>
    <row r="290" spans="1:10">
      <c r="A290" s="250">
        <v>446</v>
      </c>
      <c r="B290" s="154" t="s">
        <v>1447</v>
      </c>
      <c r="C290" s="128" t="s">
        <v>73</v>
      </c>
      <c r="D290" s="129">
        <v>39.446473404669391</v>
      </c>
      <c r="E290" s="129">
        <f t="shared" ref="E290:E298" si="31">D290*0.9</f>
        <v>35.501826064202454</v>
      </c>
      <c r="F290" s="129">
        <f t="shared" ref="F290:F298" si="32">D290*0.85</f>
        <v>33.529502393968983</v>
      </c>
      <c r="G290" s="129"/>
      <c r="H290" s="18"/>
      <c r="I290" s="1"/>
      <c r="J290" s="3"/>
    </row>
    <row r="291" spans="1:10">
      <c r="A291" s="251">
        <v>448</v>
      </c>
      <c r="B291" s="130" t="s">
        <v>1016</v>
      </c>
      <c r="C291" s="94" t="s">
        <v>73</v>
      </c>
      <c r="D291" s="131">
        <v>117.42561686655071</v>
      </c>
      <c r="E291" s="131">
        <f t="shared" si="31"/>
        <v>105.68305517989565</v>
      </c>
      <c r="F291" s="131">
        <f t="shared" si="32"/>
        <v>99.811774336568106</v>
      </c>
      <c r="G291" s="131"/>
      <c r="H291" s="18"/>
      <c r="I291" s="1"/>
      <c r="J291" s="3"/>
    </row>
    <row r="292" spans="1:10" s="3" customFormat="1" ht="11.25" customHeight="1">
      <c r="A292" s="250">
        <v>449</v>
      </c>
      <c r="B292" s="154" t="s">
        <v>1017</v>
      </c>
      <c r="C292" s="128" t="s">
        <v>73</v>
      </c>
      <c r="D292" s="129">
        <v>114.54094080000002</v>
      </c>
      <c r="E292" s="129">
        <f t="shared" si="31"/>
        <v>103.08684672000001</v>
      </c>
      <c r="F292" s="129">
        <f t="shared" si="32"/>
        <v>97.359799680000009</v>
      </c>
      <c r="G292" s="129"/>
      <c r="H292" s="18"/>
      <c r="I292" s="1"/>
    </row>
    <row r="293" spans="1:10" s="3" customFormat="1" ht="11.25" customHeight="1">
      <c r="A293" s="251">
        <v>450</v>
      </c>
      <c r="B293" s="130" t="s">
        <v>1018</v>
      </c>
      <c r="C293" s="94" t="s">
        <v>73</v>
      </c>
      <c r="D293" s="131">
        <v>166.35041280000004</v>
      </c>
      <c r="E293" s="131">
        <f t="shared" si="31"/>
        <v>149.71537152000005</v>
      </c>
      <c r="F293" s="131">
        <f t="shared" si="32"/>
        <v>141.39785088000002</v>
      </c>
      <c r="G293" s="131"/>
      <c r="H293" s="18"/>
      <c r="I293" s="1"/>
    </row>
    <row r="294" spans="1:10" s="3" customFormat="1" ht="11.25" customHeight="1">
      <c r="A294" s="250">
        <v>451</v>
      </c>
      <c r="B294" s="154" t="s">
        <v>1019</v>
      </c>
      <c r="C294" s="128" t="s">
        <v>73</v>
      </c>
      <c r="D294" s="129">
        <v>195.16068000000001</v>
      </c>
      <c r="E294" s="129">
        <f t="shared" si="31"/>
        <v>175.64461200000002</v>
      </c>
      <c r="F294" s="129">
        <f t="shared" si="32"/>
        <v>165.88657800000001</v>
      </c>
      <c r="G294" s="129"/>
      <c r="H294" s="18"/>
      <c r="I294" s="1"/>
    </row>
    <row r="295" spans="1:10" s="3" customFormat="1" ht="11.25" customHeight="1">
      <c r="A295" s="251">
        <v>452</v>
      </c>
      <c r="B295" s="130" t="s">
        <v>1020</v>
      </c>
      <c r="C295" s="94" t="s">
        <v>73</v>
      </c>
      <c r="D295" s="131">
        <v>47.013595200000005</v>
      </c>
      <c r="E295" s="131">
        <f t="shared" si="31"/>
        <v>42.312235680000008</v>
      </c>
      <c r="F295" s="131">
        <f t="shared" si="32"/>
        <v>39.961555920000002</v>
      </c>
      <c r="G295" s="131"/>
      <c r="H295" s="18"/>
      <c r="I295" s="1"/>
    </row>
    <row r="296" spans="1:10" s="3" customFormat="1">
      <c r="A296" s="250">
        <v>453</v>
      </c>
      <c r="B296" s="154" t="s">
        <v>2025</v>
      </c>
      <c r="C296" s="128" t="s">
        <v>73</v>
      </c>
      <c r="D296" s="129">
        <v>125.95302720000001</v>
      </c>
      <c r="E296" s="129">
        <f t="shared" si="31"/>
        <v>113.35772448000002</v>
      </c>
      <c r="F296" s="129">
        <f t="shared" si="32"/>
        <v>107.06007312</v>
      </c>
      <c r="G296" s="129"/>
      <c r="H296" s="18"/>
      <c r="I296" s="1"/>
    </row>
    <row r="297" spans="1:10" s="3" customFormat="1">
      <c r="A297" s="251">
        <v>454</v>
      </c>
      <c r="B297" s="130" t="s">
        <v>2026</v>
      </c>
      <c r="C297" s="94" t="s">
        <v>73</v>
      </c>
      <c r="D297" s="131">
        <v>144.85648320000001</v>
      </c>
      <c r="E297" s="131">
        <f t="shared" si="31"/>
        <v>130.37083488000002</v>
      </c>
      <c r="F297" s="131">
        <f t="shared" si="32"/>
        <v>123.12801072000001</v>
      </c>
      <c r="G297" s="131"/>
      <c r="H297" s="18"/>
      <c r="I297" s="1"/>
    </row>
    <row r="298" spans="1:10" s="2" customFormat="1">
      <c r="A298" s="250">
        <v>455</v>
      </c>
      <c r="B298" s="154" t="s">
        <v>2027</v>
      </c>
      <c r="C298" s="128" t="s">
        <v>73</v>
      </c>
      <c r="D298" s="129">
        <v>171.07627680000004</v>
      </c>
      <c r="E298" s="129">
        <f t="shared" si="31"/>
        <v>153.96864912000004</v>
      </c>
      <c r="F298" s="129">
        <f t="shared" si="32"/>
        <v>145.41483528000003</v>
      </c>
      <c r="G298" s="129"/>
      <c r="H298" s="18"/>
      <c r="I298" s="1"/>
      <c r="J298" s="3"/>
    </row>
    <row r="299" spans="1:10" s="2" customFormat="1" ht="27" customHeight="1">
      <c r="A299" s="256"/>
      <c r="B299" s="459" t="s">
        <v>5478</v>
      </c>
      <c r="C299" s="459"/>
      <c r="D299" s="459"/>
      <c r="E299" s="459"/>
      <c r="F299" s="459"/>
      <c r="G299" s="459"/>
      <c r="H299" s="18"/>
      <c r="I299" s="1"/>
      <c r="J299" s="3"/>
    </row>
    <row r="300" spans="1:10" s="2" customFormat="1" ht="12.75">
      <c r="A300" s="256"/>
      <c r="B300" s="430" t="s">
        <v>188</v>
      </c>
      <c r="C300" s="430"/>
      <c r="D300" s="430"/>
      <c r="E300" s="430"/>
      <c r="F300" s="430"/>
      <c r="G300" s="430"/>
      <c r="H300" s="18"/>
      <c r="I300" s="1"/>
      <c r="J300" s="3"/>
    </row>
    <row r="301" spans="1:10" s="2" customFormat="1" ht="22.5">
      <c r="A301" s="250">
        <v>456</v>
      </c>
      <c r="B301" s="155" t="s">
        <v>4975</v>
      </c>
      <c r="C301" s="128" t="s">
        <v>1021</v>
      </c>
      <c r="D301" s="120">
        <v>1134.1500000000001</v>
      </c>
      <c r="E301" s="120">
        <f>D301*0.7</f>
        <v>793.90499999999997</v>
      </c>
      <c r="F301" s="117">
        <f>D301*0.65</f>
        <v>737.1975000000001</v>
      </c>
      <c r="G301" s="199" t="s">
        <v>4688</v>
      </c>
      <c r="H301" s="18"/>
      <c r="I301" s="1"/>
      <c r="J301" s="3"/>
    </row>
    <row r="302" spans="1:10" s="2" customFormat="1" ht="22.5">
      <c r="A302" s="251">
        <v>457</v>
      </c>
      <c r="B302" s="138" t="s">
        <v>4976</v>
      </c>
      <c r="C302" s="94" t="s">
        <v>1021</v>
      </c>
      <c r="D302" s="121">
        <v>1217.3699999999999</v>
      </c>
      <c r="E302" s="121">
        <f t="shared" ref="E302:E320" si="33">D302*0.7</f>
        <v>852.15899999999988</v>
      </c>
      <c r="F302" s="119">
        <f t="shared" ref="F302:F304" si="34">D302*0.65</f>
        <v>791.29049999999995</v>
      </c>
      <c r="G302" s="196" t="s">
        <v>4688</v>
      </c>
      <c r="H302" s="18"/>
      <c r="I302" s="1"/>
      <c r="J302" s="3"/>
    </row>
    <row r="303" spans="1:10" s="2" customFormat="1" ht="22.5">
      <c r="A303" s="250">
        <v>458</v>
      </c>
      <c r="B303" s="155" t="s">
        <v>4977</v>
      </c>
      <c r="C303" s="128" t="s">
        <v>1021</v>
      </c>
      <c r="D303" s="120">
        <v>1290.5899999999999</v>
      </c>
      <c r="E303" s="120">
        <f t="shared" si="33"/>
        <v>903.4129999999999</v>
      </c>
      <c r="F303" s="117">
        <f t="shared" si="34"/>
        <v>838.88350000000003</v>
      </c>
      <c r="G303" s="199" t="s">
        <v>4688</v>
      </c>
      <c r="H303" s="18"/>
      <c r="I303" s="1"/>
      <c r="J303" s="3"/>
    </row>
    <row r="304" spans="1:10" s="2" customFormat="1" ht="22.5">
      <c r="A304" s="251">
        <v>459</v>
      </c>
      <c r="B304" s="138" t="s">
        <v>4978</v>
      </c>
      <c r="C304" s="94" t="s">
        <v>1021</v>
      </c>
      <c r="D304" s="121">
        <v>1368.84</v>
      </c>
      <c r="E304" s="121">
        <f t="shared" si="33"/>
        <v>958.18799999999987</v>
      </c>
      <c r="F304" s="119">
        <f t="shared" si="34"/>
        <v>889.74599999999998</v>
      </c>
      <c r="G304" s="205"/>
      <c r="H304" s="18"/>
      <c r="I304" s="1"/>
      <c r="J304" s="3"/>
    </row>
    <row r="305" spans="1:10" s="2" customFormat="1" ht="22.5">
      <c r="A305" s="250">
        <v>460</v>
      </c>
      <c r="B305" s="155" t="s">
        <v>4979</v>
      </c>
      <c r="C305" s="128" t="s">
        <v>1021</v>
      </c>
      <c r="D305" s="120">
        <v>1446.99</v>
      </c>
      <c r="E305" s="120">
        <f>D305*0.7</f>
        <v>1012.8929999999999</v>
      </c>
      <c r="F305" s="117">
        <f>D305*0.65</f>
        <v>940.54349999999999</v>
      </c>
      <c r="G305" s="206"/>
      <c r="H305" s="18"/>
      <c r="I305" s="1"/>
      <c r="J305" s="3"/>
    </row>
    <row r="306" spans="1:10" s="2" customFormat="1" ht="22.5">
      <c r="A306" s="251">
        <v>5432</v>
      </c>
      <c r="B306" s="138" t="s">
        <v>4980</v>
      </c>
      <c r="C306" s="94" t="s">
        <v>1021</v>
      </c>
      <c r="D306" s="121">
        <v>1533.71</v>
      </c>
      <c r="E306" s="121">
        <f t="shared" si="33"/>
        <v>1073.597</v>
      </c>
      <c r="F306" s="119">
        <f t="shared" ref="F306:F308" si="35">D306*0.65</f>
        <v>996.91150000000005</v>
      </c>
      <c r="G306" s="205"/>
      <c r="H306" s="18"/>
      <c r="I306" s="1"/>
      <c r="J306" s="3"/>
    </row>
    <row r="307" spans="1:10" s="2" customFormat="1" ht="22.5">
      <c r="A307" s="250">
        <v>5433</v>
      </c>
      <c r="B307" s="155" t="s">
        <v>4981</v>
      </c>
      <c r="C307" s="128" t="s">
        <v>1021</v>
      </c>
      <c r="D307" s="120">
        <v>1530.7</v>
      </c>
      <c r="E307" s="120">
        <f t="shared" si="33"/>
        <v>1071.49</v>
      </c>
      <c r="F307" s="117">
        <f t="shared" si="35"/>
        <v>994.95500000000004</v>
      </c>
      <c r="G307" s="206"/>
      <c r="H307" s="18"/>
      <c r="I307" s="1"/>
      <c r="J307" s="3"/>
    </row>
    <row r="308" spans="1:10" s="2" customFormat="1" ht="22.5">
      <c r="A308" s="251">
        <v>5434</v>
      </c>
      <c r="B308" s="138" t="s">
        <v>4982</v>
      </c>
      <c r="C308" s="94" t="s">
        <v>1021</v>
      </c>
      <c r="D308" s="121">
        <v>1651.26</v>
      </c>
      <c r="E308" s="121">
        <f t="shared" si="33"/>
        <v>1155.8819999999998</v>
      </c>
      <c r="F308" s="119">
        <f t="shared" si="35"/>
        <v>1073.319</v>
      </c>
      <c r="G308" s="205"/>
      <c r="H308" s="18"/>
      <c r="I308" s="1"/>
      <c r="J308" s="3"/>
    </row>
    <row r="309" spans="1:10" s="2" customFormat="1" ht="22.5">
      <c r="A309" s="250">
        <v>5435</v>
      </c>
      <c r="B309" s="155" t="s">
        <v>4983</v>
      </c>
      <c r="C309" s="128" t="s">
        <v>1021</v>
      </c>
      <c r="D309" s="120">
        <v>1868.41</v>
      </c>
      <c r="E309" s="120">
        <f>D309*0.7</f>
        <v>1307.8869999999999</v>
      </c>
      <c r="F309" s="117">
        <f>D309*0.65</f>
        <v>1214.4665</v>
      </c>
      <c r="G309" s="206"/>
      <c r="H309" s="18"/>
      <c r="I309" s="1"/>
      <c r="J309" s="3"/>
    </row>
    <row r="310" spans="1:10" s="2" customFormat="1" ht="22.5">
      <c r="A310" s="251">
        <v>5436</v>
      </c>
      <c r="B310" s="138" t="s">
        <v>4984</v>
      </c>
      <c r="C310" s="94" t="s">
        <v>1021</v>
      </c>
      <c r="D310" s="121">
        <v>2008.39</v>
      </c>
      <c r="E310" s="121">
        <f t="shared" si="33"/>
        <v>1405.873</v>
      </c>
      <c r="F310" s="119">
        <f t="shared" ref="F310:F312" si="36">D310*0.65</f>
        <v>1305.4535000000001</v>
      </c>
      <c r="G310" s="205"/>
      <c r="H310" s="18"/>
      <c r="I310" s="1"/>
      <c r="J310" s="3"/>
    </row>
    <row r="311" spans="1:10" s="2" customFormat="1" ht="22.5">
      <c r="A311" s="250">
        <v>461</v>
      </c>
      <c r="B311" s="155" t="s">
        <v>4985</v>
      </c>
      <c r="C311" s="128" t="s">
        <v>1021</v>
      </c>
      <c r="D311" s="120">
        <v>1867.15</v>
      </c>
      <c r="E311" s="120">
        <f t="shared" si="33"/>
        <v>1307.0049999999999</v>
      </c>
      <c r="F311" s="117">
        <f t="shared" si="36"/>
        <v>1213.6475</v>
      </c>
      <c r="G311" s="199" t="s">
        <v>4688</v>
      </c>
      <c r="H311" s="18"/>
      <c r="I311" s="1"/>
      <c r="J311" s="3"/>
    </row>
    <row r="312" spans="1:10" s="2" customFormat="1" ht="22.5">
      <c r="A312" s="251">
        <v>462</v>
      </c>
      <c r="B312" s="138" t="s">
        <v>4986</v>
      </c>
      <c r="C312" s="94" t="s">
        <v>1021</v>
      </c>
      <c r="D312" s="121">
        <v>1901.65</v>
      </c>
      <c r="E312" s="121">
        <f t="shared" si="33"/>
        <v>1331.155</v>
      </c>
      <c r="F312" s="119">
        <f t="shared" si="36"/>
        <v>1236.0725</v>
      </c>
      <c r="G312" s="196" t="s">
        <v>4688</v>
      </c>
      <c r="H312" s="18"/>
      <c r="I312" s="1"/>
      <c r="J312" s="3"/>
    </row>
    <row r="313" spans="1:10" s="2" customFormat="1" ht="22.5">
      <c r="A313" s="250">
        <v>463</v>
      </c>
      <c r="B313" s="155" t="s">
        <v>4987</v>
      </c>
      <c r="C313" s="128" t="s">
        <v>1021</v>
      </c>
      <c r="D313" s="120">
        <v>2032.23</v>
      </c>
      <c r="E313" s="120">
        <f>D313*0.7</f>
        <v>1422.5609999999999</v>
      </c>
      <c r="F313" s="117">
        <f>D313*0.65</f>
        <v>1320.9494999999999</v>
      </c>
      <c r="G313" s="199" t="s">
        <v>4688</v>
      </c>
      <c r="H313" s="18"/>
      <c r="I313" s="1"/>
      <c r="J313" s="3"/>
    </row>
    <row r="314" spans="1:10" s="2" customFormat="1" ht="22.5">
      <c r="A314" s="251">
        <v>464</v>
      </c>
      <c r="B314" s="138" t="s">
        <v>4988</v>
      </c>
      <c r="C314" s="94" t="s">
        <v>1021</v>
      </c>
      <c r="D314" s="121">
        <v>2177.4</v>
      </c>
      <c r="E314" s="121">
        <f t="shared" si="33"/>
        <v>1524.18</v>
      </c>
      <c r="F314" s="119">
        <f t="shared" ref="F314:F316" si="37">D314*0.65</f>
        <v>1415.3100000000002</v>
      </c>
      <c r="G314" s="205"/>
      <c r="H314" s="18"/>
      <c r="I314" s="1"/>
      <c r="J314" s="3"/>
    </row>
    <row r="315" spans="1:10" s="2" customFormat="1" ht="22.5">
      <c r="A315" s="250">
        <v>465</v>
      </c>
      <c r="B315" s="155" t="s">
        <v>4989</v>
      </c>
      <c r="C315" s="128" t="s">
        <v>1021</v>
      </c>
      <c r="D315" s="120">
        <v>2286.27</v>
      </c>
      <c r="E315" s="120">
        <f t="shared" si="33"/>
        <v>1600.3889999999999</v>
      </c>
      <c r="F315" s="117">
        <f t="shared" si="37"/>
        <v>1486.0755000000001</v>
      </c>
      <c r="G315" s="206"/>
      <c r="H315" s="18"/>
      <c r="I315" s="1"/>
      <c r="J315" s="3"/>
    </row>
    <row r="316" spans="1:10" s="2" customFormat="1" ht="22.5">
      <c r="A316" s="251">
        <v>466</v>
      </c>
      <c r="B316" s="138" t="s">
        <v>4990</v>
      </c>
      <c r="C316" s="94" t="s">
        <v>1021</v>
      </c>
      <c r="D316" s="121">
        <v>2133.86</v>
      </c>
      <c r="E316" s="121">
        <f t="shared" si="33"/>
        <v>1493.702</v>
      </c>
      <c r="F316" s="119">
        <f t="shared" si="37"/>
        <v>1387.0090000000002</v>
      </c>
      <c r="G316" s="196" t="s">
        <v>4688</v>
      </c>
      <c r="H316" s="18"/>
      <c r="I316" s="1"/>
      <c r="J316" s="3"/>
    </row>
    <row r="317" spans="1:10" s="2" customFormat="1" ht="22.5">
      <c r="A317" s="250">
        <v>467</v>
      </c>
      <c r="B317" s="155" t="s">
        <v>4991</v>
      </c>
      <c r="C317" s="128" t="s">
        <v>1021</v>
      </c>
      <c r="D317" s="120">
        <v>2286.27</v>
      </c>
      <c r="E317" s="120">
        <f>D317*0.7</f>
        <v>1600.3889999999999</v>
      </c>
      <c r="F317" s="117">
        <f>D317*0.65</f>
        <v>1486.0755000000001</v>
      </c>
      <c r="G317" s="199" t="s">
        <v>4688</v>
      </c>
      <c r="H317" s="18"/>
      <c r="I317" s="1"/>
      <c r="J317" s="3"/>
    </row>
    <row r="318" spans="1:10" s="2" customFormat="1" ht="22.5">
      <c r="A318" s="251">
        <v>468</v>
      </c>
      <c r="B318" s="138" t="s">
        <v>4992</v>
      </c>
      <c r="C318" s="94" t="s">
        <v>1021</v>
      </c>
      <c r="D318" s="121">
        <v>2377.7600000000002</v>
      </c>
      <c r="E318" s="121">
        <f t="shared" si="33"/>
        <v>1664.432</v>
      </c>
      <c r="F318" s="119">
        <f t="shared" ref="F318:F320" si="38">D318*0.65</f>
        <v>1545.5440000000001</v>
      </c>
      <c r="G318" s="196"/>
      <c r="H318" s="18"/>
      <c r="I318" s="1"/>
      <c r="J318" s="3"/>
    </row>
    <row r="319" spans="1:10" s="2" customFormat="1" ht="22.5">
      <c r="A319" s="250">
        <v>469</v>
      </c>
      <c r="B319" s="155" t="s">
        <v>4993</v>
      </c>
      <c r="C319" s="128" t="s">
        <v>1021</v>
      </c>
      <c r="D319" s="120">
        <v>2499.63</v>
      </c>
      <c r="E319" s="120">
        <f t="shared" si="33"/>
        <v>1749.741</v>
      </c>
      <c r="F319" s="117">
        <f t="shared" si="38"/>
        <v>1624.7595000000001</v>
      </c>
      <c r="G319" s="206"/>
      <c r="H319" s="18"/>
      <c r="I319" s="1"/>
      <c r="J319" s="3"/>
    </row>
    <row r="320" spans="1:10" s="2" customFormat="1" ht="22.5">
      <c r="A320" s="251">
        <v>470</v>
      </c>
      <c r="B320" s="138" t="s">
        <v>4994</v>
      </c>
      <c r="C320" s="94" t="s">
        <v>1021</v>
      </c>
      <c r="D320" s="121">
        <v>2629.19</v>
      </c>
      <c r="E320" s="121">
        <f t="shared" si="33"/>
        <v>1840.433</v>
      </c>
      <c r="F320" s="119">
        <f t="shared" si="38"/>
        <v>1708.9735000000001</v>
      </c>
      <c r="G320" s="205"/>
      <c r="H320" s="18"/>
      <c r="I320" s="1"/>
      <c r="J320" s="3"/>
    </row>
    <row r="321" spans="1:10" s="2" customFormat="1" ht="18">
      <c r="A321" s="256"/>
      <c r="B321" s="433" t="s">
        <v>79</v>
      </c>
      <c r="C321" s="433"/>
      <c r="D321" s="433"/>
      <c r="E321" s="433"/>
      <c r="F321" s="433"/>
      <c r="G321" s="433"/>
      <c r="H321" s="18"/>
      <c r="I321" s="1"/>
      <c r="J321" s="3"/>
    </row>
    <row r="322" spans="1:10" s="2" customFormat="1" ht="12.75" customHeight="1">
      <c r="A322" s="256"/>
      <c r="B322" s="454" t="s">
        <v>89</v>
      </c>
      <c r="C322" s="454"/>
      <c r="D322" s="454"/>
      <c r="E322" s="454"/>
      <c r="F322" s="454"/>
      <c r="G322" s="454"/>
      <c r="H322" s="106"/>
      <c r="I322" s="1"/>
      <c r="J322" s="3"/>
    </row>
    <row r="323" spans="1:10" s="2" customFormat="1" ht="21" customHeight="1">
      <c r="A323" s="250">
        <v>471</v>
      </c>
      <c r="B323" s="155" t="s">
        <v>4995</v>
      </c>
      <c r="C323" s="128" t="s">
        <v>73</v>
      </c>
      <c r="D323" s="120">
        <v>3460.69</v>
      </c>
      <c r="E323" s="120">
        <f t="shared" ref="E323:E340" si="39">D323*0.7</f>
        <v>2422.4829999999997</v>
      </c>
      <c r="F323" s="117">
        <f t="shared" ref="F323:F324" si="40">D323*0.65</f>
        <v>2249.4485</v>
      </c>
      <c r="G323" s="155"/>
      <c r="H323" s="18"/>
      <c r="I323" s="1"/>
      <c r="J323" s="3"/>
    </row>
    <row r="324" spans="1:10" s="2" customFormat="1" ht="21" customHeight="1">
      <c r="A324" s="251">
        <v>472</v>
      </c>
      <c r="B324" s="138" t="s">
        <v>4996</v>
      </c>
      <c r="C324" s="94" t="s">
        <v>73</v>
      </c>
      <c r="D324" s="121">
        <v>3721.17</v>
      </c>
      <c r="E324" s="121">
        <f t="shared" si="39"/>
        <v>2604.819</v>
      </c>
      <c r="F324" s="119">
        <f t="shared" si="40"/>
        <v>2418.7605000000003</v>
      </c>
      <c r="G324" s="130"/>
      <c r="H324" s="18"/>
      <c r="I324" s="1"/>
      <c r="J324" s="3"/>
    </row>
    <row r="325" spans="1:10" s="2" customFormat="1" ht="21" customHeight="1">
      <c r="A325" s="250">
        <v>473</v>
      </c>
      <c r="B325" s="155" t="s">
        <v>4997</v>
      </c>
      <c r="C325" s="128" t="s">
        <v>73</v>
      </c>
      <c r="D325" s="120">
        <v>4001.23</v>
      </c>
      <c r="E325" s="120">
        <f>D325*0.7</f>
        <v>2800.8609999999999</v>
      </c>
      <c r="F325" s="117">
        <f>D325*0.65</f>
        <v>2600.7995000000001</v>
      </c>
      <c r="G325" s="154"/>
      <c r="H325" s="18"/>
      <c r="I325" s="1"/>
      <c r="J325" s="3"/>
    </row>
    <row r="326" spans="1:10" s="2" customFormat="1" ht="21" customHeight="1">
      <c r="A326" s="251">
        <v>474</v>
      </c>
      <c r="B326" s="138" t="s">
        <v>4998</v>
      </c>
      <c r="C326" s="94" t="s">
        <v>73</v>
      </c>
      <c r="D326" s="121">
        <v>4281.32</v>
      </c>
      <c r="E326" s="121">
        <f t="shared" si="39"/>
        <v>2996.9239999999995</v>
      </c>
      <c r="F326" s="119">
        <f t="shared" ref="F326:F330" si="41">D326*0.65</f>
        <v>2782.8579999999997</v>
      </c>
      <c r="G326" s="130"/>
      <c r="H326" s="18"/>
      <c r="I326" s="1"/>
      <c r="J326" s="3"/>
    </row>
    <row r="327" spans="1:10" s="2" customFormat="1" ht="21" customHeight="1">
      <c r="A327" s="250">
        <v>475</v>
      </c>
      <c r="B327" s="155" t="s">
        <v>4999</v>
      </c>
      <c r="C327" s="128" t="s">
        <v>73</v>
      </c>
      <c r="D327" s="120">
        <v>4581.04</v>
      </c>
      <c r="E327" s="120">
        <f t="shared" si="39"/>
        <v>3206.7279999999996</v>
      </c>
      <c r="F327" s="117">
        <f t="shared" si="41"/>
        <v>2977.6759999999999</v>
      </c>
      <c r="G327" s="154"/>
      <c r="H327" s="18"/>
      <c r="I327" s="1"/>
      <c r="J327" s="3"/>
    </row>
    <row r="328" spans="1:10" s="2" customFormat="1" ht="21" customHeight="1">
      <c r="A328" s="251">
        <v>476</v>
      </c>
      <c r="B328" s="138" t="s">
        <v>5000</v>
      </c>
      <c r="C328" s="94" t="s">
        <v>73</v>
      </c>
      <c r="D328" s="121">
        <v>3845.22</v>
      </c>
      <c r="E328" s="121">
        <f t="shared" si="39"/>
        <v>2691.6539999999995</v>
      </c>
      <c r="F328" s="119">
        <f t="shared" si="41"/>
        <v>2499.393</v>
      </c>
      <c r="G328" s="130"/>
      <c r="H328" s="18"/>
      <c r="I328" s="1"/>
      <c r="J328" s="3"/>
    </row>
    <row r="329" spans="1:10" s="2" customFormat="1" ht="21" customHeight="1">
      <c r="A329" s="250">
        <v>477</v>
      </c>
      <c r="B329" s="155" t="s">
        <v>5001</v>
      </c>
      <c r="C329" s="128" t="s">
        <v>73</v>
      </c>
      <c r="D329" s="120">
        <v>4134.68</v>
      </c>
      <c r="E329" s="120">
        <f t="shared" si="39"/>
        <v>2894.2759999999998</v>
      </c>
      <c r="F329" s="117">
        <f t="shared" si="41"/>
        <v>2687.5420000000004</v>
      </c>
      <c r="G329" s="154"/>
      <c r="H329" s="18"/>
      <c r="I329" s="1"/>
      <c r="J329" s="3"/>
    </row>
    <row r="330" spans="1:10" s="2" customFormat="1" ht="21" customHeight="1">
      <c r="A330" s="251">
        <v>478</v>
      </c>
      <c r="B330" s="138" t="s">
        <v>5002</v>
      </c>
      <c r="C330" s="94" t="s">
        <v>73</v>
      </c>
      <c r="D330" s="121">
        <v>4445.8</v>
      </c>
      <c r="E330" s="121">
        <f t="shared" si="39"/>
        <v>3112.06</v>
      </c>
      <c r="F330" s="119">
        <f t="shared" si="41"/>
        <v>2889.7700000000004</v>
      </c>
      <c r="G330" s="130"/>
      <c r="H330" s="18"/>
      <c r="I330" s="1"/>
      <c r="J330" s="3"/>
    </row>
    <row r="331" spans="1:10" s="2" customFormat="1" ht="21" customHeight="1">
      <c r="A331" s="250">
        <v>479</v>
      </c>
      <c r="B331" s="155" t="s">
        <v>5003</v>
      </c>
      <c r="C331" s="128" t="s">
        <v>73</v>
      </c>
      <c r="D331" s="120">
        <v>4757.01</v>
      </c>
      <c r="E331" s="120">
        <f>D331*0.7</f>
        <v>3329.9070000000002</v>
      </c>
      <c r="F331" s="117">
        <f>D331*0.65</f>
        <v>3092.0565000000001</v>
      </c>
      <c r="G331" s="154"/>
      <c r="H331" s="18"/>
      <c r="I331" s="1"/>
      <c r="J331" s="3"/>
    </row>
    <row r="332" spans="1:10" s="2" customFormat="1" ht="21" customHeight="1">
      <c r="A332" s="251">
        <v>480</v>
      </c>
      <c r="B332" s="138" t="s">
        <v>5004</v>
      </c>
      <c r="C332" s="94" t="s">
        <v>73</v>
      </c>
      <c r="D332" s="121">
        <v>5090.03</v>
      </c>
      <c r="E332" s="121">
        <f t="shared" si="39"/>
        <v>3563.0209999999997</v>
      </c>
      <c r="F332" s="119">
        <f t="shared" ref="F332:F336" si="42">D332*0.65</f>
        <v>3308.5194999999999</v>
      </c>
      <c r="G332" s="130"/>
      <c r="H332" s="18"/>
      <c r="I332" s="1"/>
      <c r="J332" s="3"/>
    </row>
    <row r="333" spans="1:10" s="2" customFormat="1" ht="21" customHeight="1">
      <c r="A333" s="250">
        <v>481</v>
      </c>
      <c r="B333" s="155" t="s">
        <v>5005</v>
      </c>
      <c r="C333" s="128" t="s">
        <v>73</v>
      </c>
      <c r="D333" s="120">
        <v>4345.09</v>
      </c>
      <c r="E333" s="120">
        <f t="shared" si="39"/>
        <v>3041.5630000000001</v>
      </c>
      <c r="F333" s="117">
        <f t="shared" si="42"/>
        <v>2824.3085000000001</v>
      </c>
      <c r="G333" s="154"/>
      <c r="H333" s="18"/>
      <c r="I333" s="1"/>
      <c r="J333" s="3"/>
    </row>
    <row r="334" spans="1:10" s="2" customFormat="1" ht="21" customHeight="1">
      <c r="A334" s="251">
        <v>482</v>
      </c>
      <c r="B334" s="138" t="s">
        <v>5006</v>
      </c>
      <c r="C334" s="94" t="s">
        <v>73</v>
      </c>
      <c r="D334" s="121">
        <v>4677.75</v>
      </c>
      <c r="E334" s="121">
        <f t="shared" si="39"/>
        <v>3274.4249999999997</v>
      </c>
      <c r="F334" s="119">
        <f t="shared" si="42"/>
        <v>3040.5374999999999</v>
      </c>
      <c r="G334" s="130"/>
      <c r="H334" s="18"/>
      <c r="I334" s="1"/>
      <c r="J334" s="3"/>
    </row>
    <row r="335" spans="1:10" s="2" customFormat="1" ht="21" customHeight="1">
      <c r="A335" s="250">
        <v>483</v>
      </c>
      <c r="B335" s="155" t="s">
        <v>5007</v>
      </c>
      <c r="C335" s="128" t="s">
        <v>73</v>
      </c>
      <c r="D335" s="120">
        <v>5023.8</v>
      </c>
      <c r="E335" s="120">
        <f t="shared" si="39"/>
        <v>3516.66</v>
      </c>
      <c r="F335" s="117">
        <f t="shared" si="42"/>
        <v>3265.4700000000003</v>
      </c>
      <c r="G335" s="154"/>
      <c r="H335" s="18"/>
      <c r="I335" s="1"/>
      <c r="J335" s="3"/>
    </row>
    <row r="336" spans="1:10" s="2" customFormat="1" ht="21" customHeight="1">
      <c r="A336" s="251">
        <v>484</v>
      </c>
      <c r="B336" s="138" t="s">
        <v>5008</v>
      </c>
      <c r="C336" s="94" t="s">
        <v>73</v>
      </c>
      <c r="D336" s="121">
        <v>5375.49</v>
      </c>
      <c r="E336" s="121">
        <f t="shared" si="39"/>
        <v>3762.8429999999994</v>
      </c>
      <c r="F336" s="119">
        <f t="shared" si="42"/>
        <v>3494.0684999999999</v>
      </c>
      <c r="G336" s="130"/>
      <c r="H336" s="18"/>
      <c r="I336" s="1"/>
      <c r="J336" s="3"/>
    </row>
    <row r="337" spans="1:10" s="2" customFormat="1" ht="21" customHeight="1">
      <c r="A337" s="250">
        <v>485</v>
      </c>
      <c r="B337" s="155" t="s">
        <v>5009</v>
      </c>
      <c r="C337" s="128" t="s">
        <v>73</v>
      </c>
      <c r="D337" s="120">
        <v>5751.71</v>
      </c>
      <c r="E337" s="120">
        <f>D337*0.7</f>
        <v>4026.1969999999997</v>
      </c>
      <c r="F337" s="117">
        <f>D337*0.65</f>
        <v>3738.6115</v>
      </c>
      <c r="G337" s="154"/>
      <c r="H337" s="18"/>
      <c r="I337" s="1"/>
      <c r="J337" s="3"/>
    </row>
    <row r="338" spans="1:10" s="2" customFormat="1" ht="21" customHeight="1">
      <c r="A338" s="251">
        <v>1618</v>
      </c>
      <c r="B338" s="138" t="s">
        <v>5010</v>
      </c>
      <c r="C338" s="94" t="s">
        <v>73</v>
      </c>
      <c r="D338" s="121">
        <v>3183.15</v>
      </c>
      <c r="E338" s="121">
        <f t="shared" si="39"/>
        <v>2228.2049999999999</v>
      </c>
      <c r="F338" s="119">
        <f t="shared" ref="F338:F340" si="43">D338*0.65</f>
        <v>2069.0475000000001</v>
      </c>
      <c r="G338" s="138"/>
      <c r="H338" s="18"/>
      <c r="I338" s="1"/>
      <c r="J338" s="3"/>
    </row>
    <row r="339" spans="1:10" s="2" customFormat="1" ht="21" customHeight="1">
      <c r="A339" s="250">
        <v>1619</v>
      </c>
      <c r="B339" s="155" t="s">
        <v>5011</v>
      </c>
      <c r="C339" s="128" t="s">
        <v>73</v>
      </c>
      <c r="D339" s="120">
        <v>3917.74</v>
      </c>
      <c r="E339" s="120">
        <f t="shared" si="39"/>
        <v>2742.4179999999997</v>
      </c>
      <c r="F339" s="117">
        <f t="shared" si="43"/>
        <v>2546.5309999999999</v>
      </c>
      <c r="G339" s="154"/>
      <c r="H339" s="18"/>
      <c r="I339" s="1"/>
      <c r="J339" s="3"/>
    </row>
    <row r="340" spans="1:10" s="2" customFormat="1" ht="21" customHeight="1">
      <c r="A340" s="251">
        <v>1620</v>
      </c>
      <c r="B340" s="138" t="s">
        <v>5012</v>
      </c>
      <c r="C340" s="94" t="s">
        <v>73</v>
      </c>
      <c r="D340" s="121">
        <v>4897.17</v>
      </c>
      <c r="E340" s="121">
        <f t="shared" si="39"/>
        <v>3428.0189999999998</v>
      </c>
      <c r="F340" s="119">
        <f t="shared" si="43"/>
        <v>3183.1605</v>
      </c>
      <c r="G340" s="130"/>
      <c r="H340" s="18"/>
      <c r="I340" s="1"/>
      <c r="J340" s="3"/>
    </row>
    <row r="341" spans="1:10" s="2" customFormat="1" ht="12.75">
      <c r="A341" s="256"/>
      <c r="B341" s="430" t="s">
        <v>189</v>
      </c>
      <c r="C341" s="430"/>
      <c r="D341" s="430"/>
      <c r="E341" s="430"/>
      <c r="F341" s="430"/>
      <c r="G341" s="430"/>
      <c r="H341" s="18"/>
      <c r="I341" s="1"/>
      <c r="J341" s="3"/>
    </row>
    <row r="342" spans="1:10" s="2" customFormat="1" ht="21" customHeight="1">
      <c r="A342" s="250">
        <v>501</v>
      </c>
      <c r="B342" s="155" t="s">
        <v>5013</v>
      </c>
      <c r="C342" s="128" t="s">
        <v>73</v>
      </c>
      <c r="D342" s="120">
        <v>8667.92</v>
      </c>
      <c r="E342" s="120">
        <f t="shared" ref="E342:E359" si="44">D342*0.7</f>
        <v>6067.5439999999999</v>
      </c>
      <c r="F342" s="117">
        <f t="shared" ref="F342:F343" si="45">D342*0.65</f>
        <v>5634.1480000000001</v>
      </c>
      <c r="G342" s="155"/>
      <c r="H342" s="18"/>
      <c r="I342" s="1"/>
      <c r="J342" s="3"/>
    </row>
    <row r="343" spans="1:10" s="2" customFormat="1" ht="21" customHeight="1">
      <c r="A343" s="251">
        <v>502</v>
      </c>
      <c r="B343" s="138" t="s">
        <v>5014</v>
      </c>
      <c r="C343" s="94" t="s">
        <v>73</v>
      </c>
      <c r="D343" s="121">
        <v>9300.8700000000008</v>
      </c>
      <c r="E343" s="121">
        <f t="shared" si="44"/>
        <v>6510.6090000000004</v>
      </c>
      <c r="F343" s="119">
        <f t="shared" si="45"/>
        <v>6045.5655000000006</v>
      </c>
      <c r="G343" s="130"/>
      <c r="H343" s="18"/>
      <c r="I343" s="1"/>
      <c r="J343" s="3"/>
    </row>
    <row r="344" spans="1:10" s="2" customFormat="1" ht="21" customHeight="1">
      <c r="A344" s="250">
        <v>503</v>
      </c>
      <c r="B344" s="155" t="s">
        <v>5015</v>
      </c>
      <c r="C344" s="128" t="s">
        <v>73</v>
      </c>
      <c r="D344" s="120">
        <v>10343.73</v>
      </c>
      <c r="E344" s="120">
        <f>D344*0.7</f>
        <v>7240.610999999999</v>
      </c>
      <c r="F344" s="117">
        <f>D344*0.65</f>
        <v>6723.4245000000001</v>
      </c>
      <c r="G344" s="154"/>
      <c r="H344" s="18"/>
      <c r="I344" s="1"/>
      <c r="J344" s="3"/>
    </row>
    <row r="345" spans="1:10" s="2" customFormat="1" ht="21" customHeight="1">
      <c r="A345" s="251">
        <v>504</v>
      </c>
      <c r="B345" s="138" t="s">
        <v>5016</v>
      </c>
      <c r="C345" s="94" t="s">
        <v>73</v>
      </c>
      <c r="D345" s="121">
        <v>11297.62</v>
      </c>
      <c r="E345" s="121">
        <f t="shared" si="44"/>
        <v>7908.3339999999998</v>
      </c>
      <c r="F345" s="119">
        <f t="shared" ref="F345:F349" si="46">D345*0.65</f>
        <v>7343.4530000000004</v>
      </c>
      <c r="G345" s="130"/>
      <c r="H345" s="18"/>
      <c r="I345" s="1"/>
      <c r="J345" s="3"/>
    </row>
    <row r="346" spans="1:10" s="2" customFormat="1" ht="21" customHeight="1">
      <c r="A346" s="250">
        <v>505</v>
      </c>
      <c r="B346" s="155" t="s">
        <v>5017</v>
      </c>
      <c r="C346" s="128" t="s">
        <v>73</v>
      </c>
      <c r="D346" s="120">
        <v>12214.23</v>
      </c>
      <c r="E346" s="120">
        <f t="shared" si="44"/>
        <v>8549.9609999999993</v>
      </c>
      <c r="F346" s="117">
        <f t="shared" si="46"/>
        <v>7939.2494999999999</v>
      </c>
      <c r="G346" s="154"/>
      <c r="H346" s="18"/>
      <c r="I346" s="1"/>
      <c r="J346" s="3"/>
    </row>
    <row r="347" spans="1:10" s="2" customFormat="1" ht="21" customHeight="1">
      <c r="A347" s="251">
        <v>506</v>
      </c>
      <c r="B347" s="138" t="s">
        <v>5018</v>
      </c>
      <c r="C347" s="94" t="s">
        <v>73</v>
      </c>
      <c r="D347" s="121">
        <v>8871.39</v>
      </c>
      <c r="E347" s="121">
        <f t="shared" si="44"/>
        <v>6209.972999999999</v>
      </c>
      <c r="F347" s="119">
        <f t="shared" si="46"/>
        <v>5766.4034999999994</v>
      </c>
      <c r="G347" s="130"/>
      <c r="H347" s="18"/>
      <c r="I347" s="1"/>
      <c r="J347" s="3"/>
    </row>
    <row r="348" spans="1:10" s="2" customFormat="1" ht="21" customHeight="1">
      <c r="A348" s="250">
        <v>507</v>
      </c>
      <c r="B348" s="155" t="s">
        <v>5019</v>
      </c>
      <c r="C348" s="128" t="s">
        <v>73</v>
      </c>
      <c r="D348" s="120">
        <v>9511.64</v>
      </c>
      <c r="E348" s="120">
        <f t="shared" si="44"/>
        <v>6658.1479999999992</v>
      </c>
      <c r="F348" s="117">
        <f t="shared" si="46"/>
        <v>6182.5659999999998</v>
      </c>
      <c r="G348" s="154"/>
      <c r="H348" s="18"/>
      <c r="I348" s="1"/>
      <c r="J348" s="3"/>
    </row>
    <row r="349" spans="1:10" s="2" customFormat="1" ht="21" customHeight="1">
      <c r="A349" s="251">
        <v>508</v>
      </c>
      <c r="B349" s="138" t="s">
        <v>5020</v>
      </c>
      <c r="C349" s="94" t="s">
        <v>73</v>
      </c>
      <c r="D349" s="121">
        <v>10561.79</v>
      </c>
      <c r="E349" s="121">
        <f t="shared" si="44"/>
        <v>7393.2529999999997</v>
      </c>
      <c r="F349" s="119">
        <f t="shared" si="46"/>
        <v>6865.1635000000006</v>
      </c>
      <c r="G349" s="130"/>
      <c r="H349" s="18"/>
      <c r="I349" s="1"/>
      <c r="J349" s="3"/>
    </row>
    <row r="350" spans="1:10" s="2" customFormat="1" ht="21" customHeight="1">
      <c r="A350" s="250">
        <v>509</v>
      </c>
      <c r="B350" s="155" t="s">
        <v>5021</v>
      </c>
      <c r="C350" s="128" t="s">
        <v>73</v>
      </c>
      <c r="D350" s="120">
        <v>11523</v>
      </c>
      <c r="E350" s="120">
        <f>D350*0.7</f>
        <v>8066.0999999999995</v>
      </c>
      <c r="F350" s="117">
        <f>D350*0.65</f>
        <v>7489.95</v>
      </c>
      <c r="G350" s="154"/>
      <c r="H350" s="18"/>
      <c r="I350" s="1"/>
      <c r="J350" s="3"/>
    </row>
    <row r="351" spans="1:10" s="2" customFormat="1" ht="21" customHeight="1">
      <c r="A351" s="251">
        <v>510</v>
      </c>
      <c r="B351" s="138" t="s">
        <v>5022</v>
      </c>
      <c r="C351" s="94" t="s">
        <v>73</v>
      </c>
      <c r="D351" s="121">
        <v>12446.85</v>
      </c>
      <c r="E351" s="121">
        <f t="shared" si="44"/>
        <v>8712.7950000000001</v>
      </c>
      <c r="F351" s="119">
        <f t="shared" ref="F351:F355" si="47">D351*0.65</f>
        <v>8090.4525000000003</v>
      </c>
      <c r="G351" s="130"/>
      <c r="H351" s="18"/>
      <c r="I351" s="1"/>
      <c r="J351" s="3"/>
    </row>
    <row r="352" spans="1:10" s="2" customFormat="1" ht="21" customHeight="1">
      <c r="A352" s="250">
        <v>511</v>
      </c>
      <c r="B352" s="155" t="s">
        <v>5023</v>
      </c>
      <c r="C352" s="128" t="s">
        <v>73</v>
      </c>
      <c r="D352" s="120">
        <v>9021.1200000000008</v>
      </c>
      <c r="E352" s="120">
        <f t="shared" si="44"/>
        <v>6314.7840000000006</v>
      </c>
      <c r="F352" s="117">
        <f t="shared" si="47"/>
        <v>5863.728000000001</v>
      </c>
      <c r="G352" s="154"/>
      <c r="H352" s="18"/>
      <c r="I352" s="1"/>
      <c r="J352" s="3"/>
    </row>
    <row r="353" spans="1:10" s="2" customFormat="1" ht="21" customHeight="1">
      <c r="A353" s="251">
        <v>512</v>
      </c>
      <c r="B353" s="138" t="s">
        <v>5024</v>
      </c>
      <c r="C353" s="94" t="s">
        <v>73</v>
      </c>
      <c r="D353" s="121">
        <v>9666.18</v>
      </c>
      <c r="E353" s="121">
        <f t="shared" si="44"/>
        <v>6766.326</v>
      </c>
      <c r="F353" s="119">
        <f t="shared" si="47"/>
        <v>6283.0170000000007</v>
      </c>
      <c r="G353" s="130"/>
      <c r="H353" s="18"/>
      <c r="I353" s="1"/>
      <c r="J353" s="3"/>
    </row>
    <row r="354" spans="1:10" s="2" customFormat="1" ht="21" customHeight="1">
      <c r="A354" s="250">
        <v>513</v>
      </c>
      <c r="B354" s="155" t="s">
        <v>5025</v>
      </c>
      <c r="C354" s="128" t="s">
        <v>73</v>
      </c>
      <c r="D354" s="120">
        <v>10721.21</v>
      </c>
      <c r="E354" s="120">
        <f t="shared" si="44"/>
        <v>7504.8469999999988</v>
      </c>
      <c r="F354" s="117">
        <f t="shared" si="47"/>
        <v>6968.7864999999993</v>
      </c>
      <c r="G354" s="154"/>
      <c r="H354" s="18"/>
      <c r="I354" s="1"/>
      <c r="J354" s="3"/>
    </row>
    <row r="355" spans="1:10" s="2" customFormat="1" ht="21" customHeight="1">
      <c r="A355" s="251">
        <v>514</v>
      </c>
      <c r="B355" s="138" t="s">
        <v>5026</v>
      </c>
      <c r="C355" s="94" t="s">
        <v>73</v>
      </c>
      <c r="D355" s="121">
        <v>11687.17</v>
      </c>
      <c r="E355" s="121">
        <f t="shared" si="44"/>
        <v>8181.0189999999993</v>
      </c>
      <c r="F355" s="119">
        <f t="shared" si="47"/>
        <v>7596.6605</v>
      </c>
      <c r="G355" s="130"/>
      <c r="H355" s="18"/>
      <c r="I355" s="1"/>
      <c r="J355" s="3"/>
    </row>
    <row r="356" spans="1:10" s="2" customFormat="1" ht="21" customHeight="1">
      <c r="A356" s="250">
        <v>515</v>
      </c>
      <c r="B356" s="155" t="s">
        <v>5027</v>
      </c>
      <c r="C356" s="128" t="s">
        <v>73</v>
      </c>
      <c r="D356" s="120">
        <v>12615.89</v>
      </c>
      <c r="E356" s="120">
        <f>D356*0.7</f>
        <v>8831.1229999999996</v>
      </c>
      <c r="F356" s="117">
        <f>D356*0.65</f>
        <v>8200.3284999999996</v>
      </c>
      <c r="G356" s="154"/>
      <c r="H356" s="18"/>
      <c r="I356" s="1"/>
      <c r="J356" s="3"/>
    </row>
    <row r="357" spans="1:10" s="2" customFormat="1" ht="21" customHeight="1">
      <c r="A357" s="251">
        <v>1621</v>
      </c>
      <c r="B357" s="138" t="s">
        <v>5028</v>
      </c>
      <c r="C357" s="94" t="s">
        <v>73</v>
      </c>
      <c r="D357" s="121">
        <v>4407.43</v>
      </c>
      <c r="E357" s="121">
        <f t="shared" si="44"/>
        <v>3085.201</v>
      </c>
      <c r="F357" s="119">
        <f t="shared" ref="F357:F359" si="48">D357*0.65</f>
        <v>2864.8295000000003</v>
      </c>
      <c r="G357" s="138"/>
      <c r="H357" s="18"/>
      <c r="I357" s="1"/>
      <c r="J357" s="3"/>
    </row>
    <row r="358" spans="1:10" s="2" customFormat="1" ht="21" customHeight="1">
      <c r="A358" s="250">
        <v>1622</v>
      </c>
      <c r="B358" s="155" t="s">
        <v>5029</v>
      </c>
      <c r="C358" s="128" t="s">
        <v>73</v>
      </c>
      <c r="D358" s="120">
        <v>5631.72</v>
      </c>
      <c r="E358" s="120">
        <f t="shared" si="44"/>
        <v>3942.2039999999997</v>
      </c>
      <c r="F358" s="117">
        <f t="shared" si="48"/>
        <v>3660.6180000000004</v>
      </c>
      <c r="G358" s="154"/>
      <c r="H358" s="18"/>
      <c r="I358" s="1"/>
      <c r="J358" s="3"/>
    </row>
    <row r="359" spans="1:10" s="2" customFormat="1" ht="21" customHeight="1">
      <c r="A359" s="251">
        <v>1623</v>
      </c>
      <c r="B359" s="138" t="s">
        <v>5030</v>
      </c>
      <c r="C359" s="94" t="s">
        <v>73</v>
      </c>
      <c r="D359" s="121">
        <v>6121.43</v>
      </c>
      <c r="E359" s="121">
        <f t="shared" si="44"/>
        <v>4285.0010000000002</v>
      </c>
      <c r="F359" s="119">
        <f t="shared" si="48"/>
        <v>3978.9295000000002</v>
      </c>
      <c r="G359" s="130"/>
      <c r="H359" s="18"/>
      <c r="I359" s="1"/>
      <c r="J359" s="3"/>
    </row>
    <row r="360" spans="1:10" s="2" customFormat="1" ht="12.75">
      <c r="A360" s="256"/>
      <c r="B360" s="430" t="s">
        <v>137</v>
      </c>
      <c r="C360" s="430"/>
      <c r="D360" s="430"/>
      <c r="E360" s="430"/>
      <c r="F360" s="430"/>
      <c r="G360" s="430"/>
      <c r="H360" s="18"/>
      <c r="I360" s="1"/>
      <c r="J360" s="3"/>
    </row>
    <row r="361" spans="1:10" s="55" customFormat="1" ht="22.5" customHeight="1">
      <c r="A361" s="250">
        <v>486</v>
      </c>
      <c r="B361" s="155" t="s">
        <v>5031</v>
      </c>
      <c r="C361" s="128" t="s">
        <v>73</v>
      </c>
      <c r="D361" s="120">
        <v>14476.43</v>
      </c>
      <c r="E361" s="120">
        <f t="shared" ref="E361:E381" si="49">D361*0.7</f>
        <v>10133.501</v>
      </c>
      <c r="F361" s="117">
        <f t="shared" ref="F361:F362" si="50">D361*0.65</f>
        <v>9409.6795000000002</v>
      </c>
      <c r="G361" s="155"/>
      <c r="H361" s="107"/>
      <c r="I361" s="53"/>
      <c r="J361" s="54"/>
    </row>
    <row r="362" spans="1:10" s="55" customFormat="1" ht="22.5" customHeight="1">
      <c r="A362" s="251">
        <v>487</v>
      </c>
      <c r="B362" s="138" t="s">
        <v>5032</v>
      </c>
      <c r="C362" s="94" t="s">
        <v>73</v>
      </c>
      <c r="D362" s="121">
        <v>15534.86</v>
      </c>
      <c r="E362" s="121">
        <f t="shared" si="49"/>
        <v>10874.402</v>
      </c>
      <c r="F362" s="119">
        <f t="shared" si="50"/>
        <v>10097.659000000001</v>
      </c>
      <c r="G362" s="130"/>
      <c r="H362" s="107"/>
      <c r="I362" s="53"/>
      <c r="J362" s="54"/>
    </row>
    <row r="363" spans="1:10" s="55" customFormat="1" ht="22.5" customHeight="1">
      <c r="A363" s="250">
        <v>488</v>
      </c>
      <c r="B363" s="155" t="s">
        <v>5033</v>
      </c>
      <c r="C363" s="128" t="s">
        <v>73</v>
      </c>
      <c r="D363" s="120">
        <v>17236.48</v>
      </c>
      <c r="E363" s="120">
        <f>D363*0.7</f>
        <v>12065.535999999998</v>
      </c>
      <c r="F363" s="117">
        <f>D363*0.65</f>
        <v>11203.712</v>
      </c>
      <c r="G363" s="154"/>
      <c r="H363" s="107"/>
      <c r="I363" s="53"/>
      <c r="J363" s="54"/>
    </row>
    <row r="364" spans="1:10" s="55" customFormat="1" ht="22.5" customHeight="1">
      <c r="A364" s="251">
        <v>489</v>
      </c>
      <c r="B364" s="138" t="s">
        <v>5034</v>
      </c>
      <c r="C364" s="94" t="s">
        <v>73</v>
      </c>
      <c r="D364" s="121">
        <v>18925.37</v>
      </c>
      <c r="E364" s="121">
        <f t="shared" si="49"/>
        <v>13247.758999999998</v>
      </c>
      <c r="F364" s="119">
        <f t="shared" ref="F364:F368" si="51">D364*0.65</f>
        <v>12301.4905</v>
      </c>
      <c r="G364" s="130"/>
      <c r="H364" s="107"/>
      <c r="I364" s="53"/>
      <c r="J364" s="54"/>
    </row>
    <row r="365" spans="1:10" s="55" customFormat="1" ht="22.5" customHeight="1">
      <c r="A365" s="250">
        <v>490</v>
      </c>
      <c r="B365" s="155" t="s">
        <v>5035</v>
      </c>
      <c r="C365" s="128" t="s">
        <v>73</v>
      </c>
      <c r="D365" s="120">
        <v>20598.63</v>
      </c>
      <c r="E365" s="120">
        <f t="shared" si="49"/>
        <v>14419.040999999999</v>
      </c>
      <c r="F365" s="117">
        <f t="shared" si="51"/>
        <v>13389.1095</v>
      </c>
      <c r="G365" s="154"/>
      <c r="H365" s="107"/>
      <c r="I365" s="53"/>
      <c r="J365" s="54"/>
    </row>
    <row r="366" spans="1:10" s="55" customFormat="1" ht="22.5" customHeight="1">
      <c r="A366" s="251">
        <v>491</v>
      </c>
      <c r="B366" s="138" t="s">
        <v>5036</v>
      </c>
      <c r="C366" s="94" t="s">
        <v>73</v>
      </c>
      <c r="D366" s="121">
        <v>14715.85</v>
      </c>
      <c r="E366" s="121">
        <f t="shared" si="49"/>
        <v>10301.094999999999</v>
      </c>
      <c r="F366" s="119">
        <f t="shared" si="51"/>
        <v>9565.3024999999998</v>
      </c>
      <c r="G366" s="130"/>
      <c r="H366" s="107"/>
      <c r="I366" s="53"/>
      <c r="J366" s="54"/>
    </row>
    <row r="367" spans="1:10" s="55" customFormat="1" ht="22.5" customHeight="1">
      <c r="A367" s="250">
        <v>492</v>
      </c>
      <c r="B367" s="155" t="s">
        <v>5037</v>
      </c>
      <c r="C367" s="128" t="s">
        <v>73</v>
      </c>
      <c r="D367" s="120">
        <v>15774.23</v>
      </c>
      <c r="E367" s="120">
        <f t="shared" si="49"/>
        <v>11041.960999999999</v>
      </c>
      <c r="F367" s="117">
        <f t="shared" si="51"/>
        <v>10253.2495</v>
      </c>
      <c r="G367" s="154"/>
      <c r="H367" s="107"/>
      <c r="I367" s="53"/>
      <c r="J367" s="54"/>
    </row>
    <row r="368" spans="1:10" s="55" customFormat="1" ht="22.5" customHeight="1">
      <c r="A368" s="251">
        <v>493</v>
      </c>
      <c r="B368" s="138" t="s">
        <v>5038</v>
      </c>
      <c r="C368" s="94" t="s">
        <v>73</v>
      </c>
      <c r="D368" s="121">
        <v>17475.88</v>
      </c>
      <c r="E368" s="121">
        <f t="shared" si="49"/>
        <v>12233.116</v>
      </c>
      <c r="F368" s="119">
        <f t="shared" si="51"/>
        <v>11359.322000000002</v>
      </c>
      <c r="G368" s="130"/>
      <c r="H368" s="107"/>
      <c r="I368" s="53"/>
      <c r="J368" s="54"/>
    </row>
    <row r="369" spans="1:11" s="55" customFormat="1" ht="22.5" customHeight="1">
      <c r="A369" s="250">
        <v>494</v>
      </c>
      <c r="B369" s="155" t="s">
        <v>5039</v>
      </c>
      <c r="C369" s="128" t="s">
        <v>73</v>
      </c>
      <c r="D369" s="120">
        <v>19164.759999999998</v>
      </c>
      <c r="E369" s="120">
        <f>D369*0.7</f>
        <v>13415.331999999999</v>
      </c>
      <c r="F369" s="117">
        <f>D369*0.65</f>
        <v>12457.093999999999</v>
      </c>
      <c r="G369" s="154"/>
      <c r="H369" s="107"/>
      <c r="I369" s="53"/>
      <c r="J369" s="54"/>
    </row>
    <row r="370" spans="1:11" s="55" customFormat="1" ht="22.5" customHeight="1">
      <c r="A370" s="251">
        <v>495</v>
      </c>
      <c r="B370" s="138" t="s">
        <v>5040</v>
      </c>
      <c r="C370" s="94" t="s">
        <v>73</v>
      </c>
      <c r="D370" s="121">
        <v>20838.009999999998</v>
      </c>
      <c r="E370" s="121">
        <f t="shared" si="49"/>
        <v>14586.606999999998</v>
      </c>
      <c r="F370" s="119">
        <f t="shared" ref="F370:F372" si="52">D370*0.65</f>
        <v>13544.7065</v>
      </c>
      <c r="G370" s="130"/>
      <c r="H370" s="107"/>
      <c r="I370" s="53"/>
      <c r="J370" s="54"/>
    </row>
    <row r="371" spans="1:11" s="55" customFormat="1" ht="22.5" customHeight="1">
      <c r="A371" s="250">
        <v>496</v>
      </c>
      <c r="B371" s="155" t="s">
        <v>5041</v>
      </c>
      <c r="C371" s="128" t="s">
        <v>73</v>
      </c>
      <c r="D371" s="120">
        <v>14905.66</v>
      </c>
      <c r="E371" s="120">
        <f t="shared" si="49"/>
        <v>10433.962</v>
      </c>
      <c r="F371" s="117">
        <f t="shared" si="52"/>
        <v>9688.6790000000001</v>
      </c>
      <c r="G371" s="154"/>
      <c r="H371" s="107"/>
      <c r="I371" s="53"/>
      <c r="J371" s="54"/>
    </row>
    <row r="372" spans="1:11" s="55" customFormat="1" ht="22.5" customHeight="1">
      <c r="A372" s="251">
        <v>497</v>
      </c>
      <c r="B372" s="138" t="s">
        <v>5042</v>
      </c>
      <c r="C372" s="94" t="s">
        <v>73</v>
      </c>
      <c r="D372" s="121">
        <v>15964.05</v>
      </c>
      <c r="E372" s="121">
        <f t="shared" si="49"/>
        <v>11174.834999999999</v>
      </c>
      <c r="F372" s="119">
        <f t="shared" si="52"/>
        <v>10376.6325</v>
      </c>
      <c r="G372" s="130"/>
      <c r="H372" s="107"/>
      <c r="I372" s="53"/>
      <c r="J372" s="54"/>
    </row>
    <row r="373" spans="1:11" s="55" customFormat="1" ht="22.5" customHeight="1">
      <c r="A373" s="250">
        <v>498</v>
      </c>
      <c r="B373" s="155" t="s">
        <v>5043</v>
      </c>
      <c r="C373" s="128" t="s">
        <v>73</v>
      </c>
      <c r="D373" s="120">
        <v>17665.73</v>
      </c>
      <c r="E373" s="120">
        <f>D373*0.7</f>
        <v>12366.010999999999</v>
      </c>
      <c r="F373" s="117">
        <f>D373*0.65</f>
        <v>11482.7245</v>
      </c>
      <c r="G373" s="154"/>
      <c r="H373" s="107"/>
      <c r="I373" s="53"/>
      <c r="J373" s="54"/>
    </row>
    <row r="374" spans="1:11" s="55" customFormat="1" ht="22.5" customHeight="1">
      <c r="A374" s="251">
        <v>499</v>
      </c>
      <c r="B374" s="138" t="s">
        <v>5044</v>
      </c>
      <c r="C374" s="94" t="s">
        <v>73</v>
      </c>
      <c r="D374" s="121">
        <v>19354.55</v>
      </c>
      <c r="E374" s="121">
        <f t="shared" si="49"/>
        <v>13548.184999999999</v>
      </c>
      <c r="F374" s="119">
        <f t="shared" ref="F374:F376" si="53">D374*0.65</f>
        <v>12580.4575</v>
      </c>
      <c r="G374" s="130"/>
      <c r="H374" s="107"/>
      <c r="I374" s="53"/>
      <c r="J374" s="54"/>
    </row>
    <row r="375" spans="1:11" s="55" customFormat="1" ht="22.5" customHeight="1">
      <c r="A375" s="250">
        <v>500</v>
      </c>
      <c r="B375" s="155" t="s">
        <v>5045</v>
      </c>
      <c r="C375" s="128" t="s">
        <v>73</v>
      </c>
      <c r="D375" s="120">
        <v>21027.82</v>
      </c>
      <c r="E375" s="120">
        <f t="shared" si="49"/>
        <v>14719.473999999998</v>
      </c>
      <c r="F375" s="117">
        <f t="shared" si="53"/>
        <v>13668.083000000001</v>
      </c>
      <c r="G375" s="154"/>
      <c r="H375" s="107"/>
      <c r="I375" s="53"/>
      <c r="J375" s="54"/>
    </row>
    <row r="376" spans="1:11" s="55" customFormat="1" ht="22.5" customHeight="1">
      <c r="A376" s="251">
        <v>1626</v>
      </c>
      <c r="B376" s="138" t="s">
        <v>5046</v>
      </c>
      <c r="C376" s="94" t="s">
        <v>73</v>
      </c>
      <c r="D376" s="121">
        <v>11018.56</v>
      </c>
      <c r="E376" s="121">
        <f t="shared" si="49"/>
        <v>7712.9919999999993</v>
      </c>
      <c r="F376" s="119">
        <f t="shared" si="53"/>
        <v>7162.0640000000003</v>
      </c>
      <c r="G376" s="138"/>
      <c r="H376" s="107"/>
      <c r="I376" s="53"/>
      <c r="J376" s="54"/>
    </row>
    <row r="377" spans="1:11" ht="12.75">
      <c r="A377" s="253"/>
      <c r="B377" s="440" t="s">
        <v>247</v>
      </c>
      <c r="C377" s="440"/>
      <c r="D377" s="440"/>
      <c r="E377" s="440"/>
      <c r="F377" s="440"/>
      <c r="G377" s="440"/>
      <c r="H377" s="105"/>
      <c r="I377" s="59"/>
      <c r="J377" s="1"/>
      <c r="K377" s="1"/>
    </row>
    <row r="378" spans="1:11" ht="21.6" customHeight="1">
      <c r="A378" s="250">
        <v>1670</v>
      </c>
      <c r="B378" s="155" t="s">
        <v>1022</v>
      </c>
      <c r="C378" s="128" t="s">
        <v>121</v>
      </c>
      <c r="D378" s="120">
        <v>172.46</v>
      </c>
      <c r="E378" s="120">
        <f t="shared" si="49"/>
        <v>120.72199999999999</v>
      </c>
      <c r="F378" s="117">
        <f t="shared" ref="F378:F379" si="54">D378*0.65</f>
        <v>112.099</v>
      </c>
      <c r="G378" s="155"/>
      <c r="H378" s="105"/>
      <c r="I378" s="16"/>
      <c r="J378" s="1"/>
      <c r="K378" s="1"/>
    </row>
    <row r="379" spans="1:11" ht="23.45" customHeight="1">
      <c r="A379" s="251">
        <v>1671</v>
      </c>
      <c r="B379" s="130" t="s">
        <v>1023</v>
      </c>
      <c r="C379" s="94" t="s">
        <v>121</v>
      </c>
      <c r="D379" s="121">
        <v>555.77</v>
      </c>
      <c r="E379" s="121">
        <f t="shared" si="49"/>
        <v>389.03899999999999</v>
      </c>
      <c r="F379" s="119">
        <f t="shared" si="54"/>
        <v>361.25049999999999</v>
      </c>
      <c r="G379" s="130"/>
      <c r="H379" s="105"/>
      <c r="I379" s="16"/>
      <c r="J379" s="1"/>
      <c r="K379" s="1"/>
    </row>
    <row r="380" spans="1:11" s="2" customFormat="1" ht="12.75">
      <c r="A380" s="256"/>
      <c r="B380" s="430" t="s">
        <v>90</v>
      </c>
      <c r="C380" s="430"/>
      <c r="D380" s="430"/>
      <c r="E380" s="430"/>
      <c r="F380" s="430"/>
      <c r="G380" s="430"/>
      <c r="H380" s="18"/>
      <c r="I380" s="1"/>
      <c r="J380" s="3"/>
    </row>
    <row r="381" spans="1:11" s="2" customFormat="1" ht="11.25" customHeight="1">
      <c r="A381" s="250">
        <v>516</v>
      </c>
      <c r="B381" s="322" t="s">
        <v>5047</v>
      </c>
      <c r="C381" s="323" t="s">
        <v>73</v>
      </c>
      <c r="D381" s="324">
        <v>56.37</v>
      </c>
      <c r="E381" s="325">
        <f t="shared" si="49"/>
        <v>39.458999999999996</v>
      </c>
      <c r="F381" s="326">
        <f t="shared" ref="F381" si="55">D381*0.65</f>
        <v>36.640500000000003</v>
      </c>
      <c r="G381" s="117"/>
      <c r="H381" s="18"/>
      <c r="I381" s="1"/>
      <c r="J381" s="3"/>
    </row>
    <row r="382" spans="1:11" s="2" customFormat="1" ht="17.45" customHeight="1">
      <c r="A382" s="256"/>
      <c r="B382" s="457" t="s">
        <v>5479</v>
      </c>
      <c r="C382" s="458"/>
      <c r="D382" s="458"/>
      <c r="E382" s="458"/>
      <c r="F382" s="458"/>
      <c r="G382" s="458"/>
      <c r="H382" s="18"/>
      <c r="I382" s="1"/>
      <c r="J382" s="3"/>
    </row>
    <row r="383" spans="1:11" s="2" customFormat="1" ht="12.75" customHeight="1">
      <c r="A383" s="256"/>
      <c r="B383" s="454" t="s">
        <v>2213</v>
      </c>
      <c r="C383" s="454"/>
      <c r="D383" s="454"/>
      <c r="E383" s="454"/>
      <c r="F383" s="454"/>
      <c r="G383" s="454"/>
      <c r="H383" s="106"/>
      <c r="I383" s="1"/>
      <c r="J383" s="3"/>
    </row>
    <row r="384" spans="1:11" s="2" customFormat="1" ht="11.25" customHeight="1">
      <c r="A384" s="250">
        <v>517</v>
      </c>
      <c r="B384" s="154" t="s">
        <v>2214</v>
      </c>
      <c r="C384" s="128" t="s">
        <v>73</v>
      </c>
      <c r="D384" s="154" t="s">
        <v>49</v>
      </c>
      <c r="E384" s="154" t="s">
        <v>49</v>
      </c>
      <c r="F384" s="154" t="s">
        <v>49</v>
      </c>
      <c r="G384" s="154"/>
      <c r="H384" s="18"/>
      <c r="I384" s="1"/>
      <c r="J384" s="3"/>
    </row>
    <row r="385" spans="1:10" s="2" customFormat="1" ht="11.25" customHeight="1">
      <c r="A385" s="251">
        <v>518</v>
      </c>
      <c r="B385" s="130" t="s">
        <v>2215</v>
      </c>
      <c r="C385" s="94" t="s">
        <v>73</v>
      </c>
      <c r="D385" s="130" t="s">
        <v>49</v>
      </c>
      <c r="E385" s="130" t="s">
        <v>49</v>
      </c>
      <c r="F385" s="130" t="s">
        <v>49</v>
      </c>
      <c r="G385" s="130"/>
      <c r="H385" s="18"/>
      <c r="I385" s="1"/>
      <c r="J385" s="3"/>
    </row>
    <row r="386" spans="1:10" s="2" customFormat="1" ht="11.25" customHeight="1">
      <c r="A386" s="250">
        <v>519</v>
      </c>
      <c r="B386" s="154" t="s">
        <v>2216</v>
      </c>
      <c r="C386" s="128" t="s">
        <v>73</v>
      </c>
      <c r="D386" s="154" t="s">
        <v>49</v>
      </c>
      <c r="E386" s="154" t="s">
        <v>49</v>
      </c>
      <c r="F386" s="154" t="s">
        <v>49</v>
      </c>
      <c r="G386" s="154"/>
      <c r="H386" s="18"/>
      <c r="I386" s="1"/>
      <c r="J386" s="3"/>
    </row>
    <row r="387" spans="1:10" s="2" customFormat="1" ht="11.25" customHeight="1">
      <c r="A387" s="251">
        <v>520</v>
      </c>
      <c r="B387" s="130" t="s">
        <v>2217</v>
      </c>
      <c r="C387" s="94" t="s">
        <v>73</v>
      </c>
      <c r="D387" s="130" t="s">
        <v>49</v>
      </c>
      <c r="E387" s="130" t="s">
        <v>49</v>
      </c>
      <c r="F387" s="130" t="s">
        <v>49</v>
      </c>
      <c r="G387" s="130"/>
      <c r="H387" s="18"/>
      <c r="I387" s="1"/>
      <c r="J387" s="3"/>
    </row>
    <row r="388" spans="1:10" s="2" customFormat="1" ht="11.25" customHeight="1">
      <c r="A388" s="250">
        <v>521</v>
      </c>
      <c r="B388" s="154" t="s">
        <v>2218</v>
      </c>
      <c r="C388" s="128" t="s">
        <v>73</v>
      </c>
      <c r="D388" s="154" t="s">
        <v>49</v>
      </c>
      <c r="E388" s="154" t="s">
        <v>49</v>
      </c>
      <c r="F388" s="154" t="s">
        <v>49</v>
      </c>
      <c r="G388" s="154"/>
      <c r="H388" s="18"/>
      <c r="I388" s="1"/>
      <c r="J388" s="3"/>
    </row>
    <row r="389" spans="1:10" s="2" customFormat="1" ht="11.25" customHeight="1">
      <c r="A389" s="251">
        <v>522</v>
      </c>
      <c r="B389" s="130" t="s">
        <v>2219</v>
      </c>
      <c r="C389" s="94" t="s">
        <v>73</v>
      </c>
      <c r="D389" s="130" t="s">
        <v>49</v>
      </c>
      <c r="E389" s="130" t="s">
        <v>49</v>
      </c>
      <c r="F389" s="130" t="s">
        <v>49</v>
      </c>
      <c r="G389" s="130"/>
      <c r="H389" s="18"/>
      <c r="I389" s="1"/>
      <c r="J389" s="3"/>
    </row>
    <row r="390" spans="1:10" s="2" customFormat="1" ht="12.75" customHeight="1">
      <c r="A390" s="256"/>
      <c r="B390" s="454" t="s">
        <v>2220</v>
      </c>
      <c r="C390" s="454"/>
      <c r="D390" s="454"/>
      <c r="E390" s="454"/>
      <c r="F390" s="454"/>
      <c r="G390" s="454"/>
      <c r="H390" s="106"/>
      <c r="I390" s="1"/>
      <c r="J390" s="3"/>
    </row>
    <row r="391" spans="1:10" s="2" customFormat="1" ht="11.25" customHeight="1">
      <c r="A391" s="250">
        <v>523</v>
      </c>
      <c r="B391" s="154" t="s">
        <v>2221</v>
      </c>
      <c r="C391" s="128" t="s">
        <v>73</v>
      </c>
      <c r="D391" s="154" t="s">
        <v>49</v>
      </c>
      <c r="E391" s="154" t="s">
        <v>49</v>
      </c>
      <c r="F391" s="154" t="s">
        <v>49</v>
      </c>
      <c r="G391" s="154"/>
      <c r="H391" s="18"/>
      <c r="I391" s="1"/>
      <c r="J391" s="3"/>
    </row>
    <row r="392" spans="1:10" s="2" customFormat="1" ht="11.25" customHeight="1">
      <c r="A392" s="251">
        <v>524</v>
      </c>
      <c r="B392" s="130" t="s">
        <v>2223</v>
      </c>
      <c r="C392" s="94" t="s">
        <v>73</v>
      </c>
      <c r="D392" s="130" t="s">
        <v>49</v>
      </c>
      <c r="E392" s="130" t="s">
        <v>49</v>
      </c>
      <c r="F392" s="130" t="s">
        <v>49</v>
      </c>
      <c r="G392" s="130"/>
      <c r="H392" s="18"/>
      <c r="I392" s="1"/>
      <c r="J392" s="3"/>
    </row>
    <row r="393" spans="1:10" s="2" customFormat="1" ht="11.25" customHeight="1">
      <c r="A393" s="250">
        <v>525</v>
      </c>
      <c r="B393" s="154" t="s">
        <v>2222</v>
      </c>
      <c r="C393" s="128" t="s">
        <v>73</v>
      </c>
      <c r="D393" s="154" t="s">
        <v>49</v>
      </c>
      <c r="E393" s="154" t="s">
        <v>49</v>
      </c>
      <c r="F393" s="154" t="s">
        <v>49</v>
      </c>
      <c r="G393" s="154"/>
      <c r="H393" s="18"/>
      <c r="I393" s="1"/>
      <c r="J393" s="3"/>
    </row>
    <row r="394" spans="1:10" s="2" customFormat="1" ht="11.25" customHeight="1">
      <c r="A394" s="251">
        <v>526</v>
      </c>
      <c r="B394" s="130" t="s">
        <v>2224</v>
      </c>
      <c r="C394" s="94" t="s">
        <v>73</v>
      </c>
      <c r="D394" s="130" t="s">
        <v>49</v>
      </c>
      <c r="E394" s="130" t="s">
        <v>49</v>
      </c>
      <c r="F394" s="130" t="s">
        <v>49</v>
      </c>
      <c r="G394" s="130"/>
      <c r="H394" s="18"/>
      <c r="I394" s="1"/>
      <c r="J394" s="3"/>
    </row>
    <row r="395" spans="1:10" s="2" customFormat="1" ht="11.25" customHeight="1">
      <c r="A395" s="250">
        <v>527</v>
      </c>
      <c r="B395" s="154" t="s">
        <v>2225</v>
      </c>
      <c r="C395" s="128" t="s">
        <v>73</v>
      </c>
      <c r="D395" s="154" t="s">
        <v>49</v>
      </c>
      <c r="E395" s="154" t="s">
        <v>49</v>
      </c>
      <c r="F395" s="154" t="s">
        <v>49</v>
      </c>
      <c r="G395" s="154"/>
      <c r="H395" s="18"/>
      <c r="I395" s="1"/>
      <c r="J395" s="3"/>
    </row>
    <row r="396" spans="1:10" s="2" customFormat="1" ht="11.25" customHeight="1">
      <c r="A396" s="251">
        <v>528</v>
      </c>
      <c r="B396" s="130" t="s">
        <v>2226</v>
      </c>
      <c r="C396" s="94" t="s">
        <v>73</v>
      </c>
      <c r="D396" s="130" t="s">
        <v>49</v>
      </c>
      <c r="E396" s="130" t="s">
        <v>49</v>
      </c>
      <c r="F396" s="130" t="s">
        <v>49</v>
      </c>
      <c r="G396" s="130"/>
      <c r="H396" s="18"/>
      <c r="I396" s="1"/>
      <c r="J396" s="3"/>
    </row>
    <row r="397" spans="1:10" s="2" customFormat="1" ht="11.25" customHeight="1">
      <c r="A397" s="250">
        <v>529</v>
      </c>
      <c r="B397" s="154" t="s">
        <v>2227</v>
      </c>
      <c r="C397" s="128" t="s">
        <v>73</v>
      </c>
      <c r="D397" s="154" t="s">
        <v>49</v>
      </c>
      <c r="E397" s="154" t="s">
        <v>49</v>
      </c>
      <c r="F397" s="154" t="s">
        <v>49</v>
      </c>
      <c r="G397" s="154"/>
      <c r="H397" s="18"/>
      <c r="I397" s="1"/>
      <c r="J397" s="3"/>
    </row>
    <row r="398" spans="1:10" s="2" customFormat="1" ht="11.25" customHeight="1">
      <c r="A398" s="251">
        <v>530</v>
      </c>
      <c r="B398" s="130" t="s">
        <v>2228</v>
      </c>
      <c r="C398" s="94" t="s">
        <v>73</v>
      </c>
      <c r="D398" s="130" t="s">
        <v>49</v>
      </c>
      <c r="E398" s="130" t="s">
        <v>49</v>
      </c>
      <c r="F398" s="130" t="s">
        <v>49</v>
      </c>
      <c r="G398" s="130"/>
      <c r="H398" s="18"/>
      <c r="I398" s="1"/>
      <c r="J398" s="3"/>
    </row>
    <row r="399" spans="1:10" s="2" customFormat="1" ht="11.25" customHeight="1">
      <c r="A399" s="250">
        <v>532</v>
      </c>
      <c r="B399" s="154" t="s">
        <v>2229</v>
      </c>
      <c r="C399" s="128" t="s">
        <v>73</v>
      </c>
      <c r="D399" s="154" t="s">
        <v>49</v>
      </c>
      <c r="E399" s="154" t="s">
        <v>49</v>
      </c>
      <c r="F399" s="154" t="s">
        <v>49</v>
      </c>
      <c r="G399" s="154"/>
      <c r="H399" s="18"/>
      <c r="I399" s="1"/>
      <c r="J399" s="3"/>
    </row>
    <row r="400" spans="1:10" s="2" customFormat="1" ht="11.25" customHeight="1">
      <c r="A400" s="251">
        <v>533</v>
      </c>
      <c r="B400" s="130" t="s">
        <v>2230</v>
      </c>
      <c r="C400" s="94" t="s">
        <v>73</v>
      </c>
      <c r="D400" s="130" t="s">
        <v>49</v>
      </c>
      <c r="E400" s="130" t="s">
        <v>49</v>
      </c>
      <c r="F400" s="130" t="s">
        <v>49</v>
      </c>
      <c r="G400" s="130"/>
      <c r="H400" s="18"/>
      <c r="I400" s="1"/>
      <c r="J400" s="3"/>
    </row>
    <row r="401" spans="1:10" s="2" customFormat="1" ht="11.25" customHeight="1">
      <c r="A401" s="250">
        <v>535</v>
      </c>
      <c r="B401" s="154" t="s">
        <v>2231</v>
      </c>
      <c r="C401" s="128" t="s">
        <v>73</v>
      </c>
      <c r="D401" s="154" t="s">
        <v>49</v>
      </c>
      <c r="E401" s="154" t="s">
        <v>49</v>
      </c>
      <c r="F401" s="154" t="s">
        <v>49</v>
      </c>
      <c r="G401" s="154"/>
      <c r="H401" s="18"/>
      <c r="I401" s="1"/>
      <c r="J401" s="3"/>
    </row>
    <row r="402" spans="1:10" s="2" customFormat="1" ht="11.25" customHeight="1">
      <c r="A402" s="251">
        <v>536</v>
      </c>
      <c r="B402" s="130" t="s">
        <v>2232</v>
      </c>
      <c r="C402" s="94" t="s">
        <v>73</v>
      </c>
      <c r="D402" s="130" t="s">
        <v>49</v>
      </c>
      <c r="E402" s="130" t="s">
        <v>49</v>
      </c>
      <c r="F402" s="130" t="s">
        <v>49</v>
      </c>
      <c r="G402" s="130"/>
      <c r="H402" s="18"/>
      <c r="I402" s="1"/>
      <c r="J402" s="3"/>
    </row>
    <row r="403" spans="1:10" s="2" customFormat="1" ht="12.75" customHeight="1">
      <c r="A403" s="256"/>
      <c r="B403" s="455" t="s">
        <v>2233</v>
      </c>
      <c r="C403" s="456"/>
      <c r="D403" s="456"/>
      <c r="E403" s="456"/>
      <c r="F403" s="456"/>
      <c r="G403" s="456"/>
      <c r="H403" s="106"/>
      <c r="I403" s="1"/>
      <c r="J403" s="3"/>
    </row>
    <row r="404" spans="1:10" s="2" customFormat="1" ht="11.25" customHeight="1">
      <c r="A404" s="250">
        <v>537</v>
      </c>
      <c r="B404" s="154" t="s">
        <v>2234</v>
      </c>
      <c r="C404" s="128" t="s">
        <v>73</v>
      </c>
      <c r="D404" s="154" t="s">
        <v>49</v>
      </c>
      <c r="E404" s="154" t="s">
        <v>49</v>
      </c>
      <c r="F404" s="154" t="s">
        <v>49</v>
      </c>
      <c r="G404" s="154"/>
      <c r="H404" s="18"/>
      <c r="I404" s="1"/>
      <c r="J404" s="3"/>
    </row>
    <row r="405" spans="1:10" s="2" customFormat="1" ht="11.25" customHeight="1">
      <c r="A405" s="251">
        <v>538</v>
      </c>
      <c r="B405" s="130" t="s">
        <v>2235</v>
      </c>
      <c r="C405" s="94" t="s">
        <v>73</v>
      </c>
      <c r="D405" s="130" t="s">
        <v>49</v>
      </c>
      <c r="E405" s="130" t="s">
        <v>49</v>
      </c>
      <c r="F405" s="130" t="s">
        <v>49</v>
      </c>
      <c r="G405" s="130"/>
      <c r="H405" s="18"/>
      <c r="I405" s="1"/>
      <c r="J405" s="3"/>
    </row>
    <row r="406" spans="1:10" s="2" customFormat="1" ht="11.25" customHeight="1">
      <c r="A406" s="250">
        <v>539</v>
      </c>
      <c r="B406" s="154" t="s">
        <v>2236</v>
      </c>
      <c r="C406" s="128" t="s">
        <v>73</v>
      </c>
      <c r="D406" s="154" t="s">
        <v>49</v>
      </c>
      <c r="E406" s="154" t="s">
        <v>49</v>
      </c>
      <c r="F406" s="154" t="s">
        <v>49</v>
      </c>
      <c r="G406" s="154"/>
      <c r="H406" s="18"/>
      <c r="I406" s="1"/>
      <c r="J406" s="3"/>
    </row>
    <row r="407" spans="1:10" s="2" customFormat="1" ht="11.25" customHeight="1">
      <c r="A407" s="251">
        <v>540</v>
      </c>
      <c r="B407" s="130" t="s">
        <v>2237</v>
      </c>
      <c r="C407" s="94" t="s">
        <v>73</v>
      </c>
      <c r="D407" s="130" t="s">
        <v>49</v>
      </c>
      <c r="E407" s="130" t="s">
        <v>49</v>
      </c>
      <c r="F407" s="130" t="s">
        <v>49</v>
      </c>
      <c r="G407" s="130"/>
      <c r="H407" s="18"/>
      <c r="I407" s="1"/>
      <c r="J407" s="3"/>
    </row>
    <row r="408" spans="1:10" s="2" customFormat="1" ht="12.75" customHeight="1">
      <c r="A408" s="256"/>
      <c r="B408" s="454" t="s">
        <v>2238</v>
      </c>
      <c r="C408" s="454"/>
      <c r="D408" s="454"/>
      <c r="E408" s="454"/>
      <c r="F408" s="454"/>
      <c r="G408" s="454"/>
      <c r="H408" s="106"/>
      <c r="I408" s="1"/>
      <c r="J408" s="3"/>
    </row>
    <row r="409" spans="1:10" s="2" customFormat="1" ht="11.25" customHeight="1">
      <c r="A409" s="250">
        <v>541</v>
      </c>
      <c r="B409" s="154" t="s">
        <v>2239</v>
      </c>
      <c r="C409" s="128" t="s">
        <v>73</v>
      </c>
      <c r="D409" s="154" t="s">
        <v>49</v>
      </c>
      <c r="E409" s="154" t="s">
        <v>49</v>
      </c>
      <c r="F409" s="154" t="s">
        <v>49</v>
      </c>
      <c r="G409" s="154"/>
      <c r="H409" s="18"/>
      <c r="I409" s="1"/>
      <c r="J409" s="3"/>
    </row>
    <row r="410" spans="1:10" s="2" customFormat="1" ht="11.25" customHeight="1">
      <c r="A410" s="251">
        <v>542</v>
      </c>
      <c r="B410" s="130" t="s">
        <v>2240</v>
      </c>
      <c r="C410" s="94" t="s">
        <v>73</v>
      </c>
      <c r="D410" s="130" t="s">
        <v>49</v>
      </c>
      <c r="E410" s="130" t="s">
        <v>49</v>
      </c>
      <c r="F410" s="130" t="s">
        <v>49</v>
      </c>
      <c r="G410" s="130"/>
      <c r="H410" s="18"/>
      <c r="I410" s="1"/>
      <c r="J410" s="3"/>
    </row>
    <row r="411" spans="1:10" s="2" customFormat="1" ht="11.25" customHeight="1">
      <c r="A411" s="250">
        <v>543</v>
      </c>
      <c r="B411" s="154" t="s">
        <v>2241</v>
      </c>
      <c r="C411" s="128" t="s">
        <v>73</v>
      </c>
      <c r="D411" s="154" t="s">
        <v>49</v>
      </c>
      <c r="E411" s="154" t="s">
        <v>49</v>
      </c>
      <c r="F411" s="154" t="s">
        <v>49</v>
      </c>
      <c r="G411" s="154"/>
      <c r="H411" s="18"/>
      <c r="I411" s="1"/>
      <c r="J411" s="3"/>
    </row>
    <row r="412" spans="1:10" s="3" customFormat="1">
      <c r="A412" s="257"/>
      <c r="H412" s="108"/>
    </row>
    <row r="413" spans="1:10" s="3" customFormat="1">
      <c r="A413" s="257"/>
      <c r="H413" s="108"/>
    </row>
    <row r="414" spans="1:10">
      <c r="J414" s="3"/>
    </row>
    <row r="415" spans="1:10" s="2" customFormat="1">
      <c r="A415" s="258"/>
      <c r="D415" s="3"/>
      <c r="E415" s="3"/>
      <c r="F415" s="3"/>
      <c r="G415" s="3"/>
      <c r="H415" s="109"/>
      <c r="J415" s="3"/>
    </row>
    <row r="416" spans="1:10" s="2" customFormat="1">
      <c r="A416" s="258"/>
      <c r="D416" s="3"/>
      <c r="E416" s="3"/>
      <c r="F416" s="3"/>
      <c r="G416" s="3"/>
      <c r="H416" s="109"/>
      <c r="J416" s="3"/>
    </row>
    <row r="417" spans="1:10" s="3" customFormat="1">
      <c r="A417" s="257"/>
      <c r="H417" s="108"/>
    </row>
    <row r="418" spans="1:10">
      <c r="J418" s="3"/>
    </row>
    <row r="419" spans="1:10" s="3" customFormat="1">
      <c r="A419" s="257"/>
      <c r="H419" s="108"/>
    </row>
    <row r="420" spans="1:10" s="3" customFormat="1">
      <c r="A420" s="257"/>
      <c r="H420" s="108"/>
    </row>
    <row r="421" spans="1:10" s="3" customFormat="1">
      <c r="A421" s="257"/>
      <c r="H421" s="108"/>
    </row>
    <row r="422" spans="1:10" s="3" customFormat="1">
      <c r="A422" s="257"/>
      <c r="H422" s="108"/>
    </row>
    <row r="423" spans="1:10" s="3" customFormat="1">
      <c r="A423" s="257"/>
      <c r="H423" s="108"/>
    </row>
    <row r="424" spans="1:10" s="3" customFormat="1">
      <c r="A424" s="257"/>
      <c r="H424" s="108"/>
    </row>
    <row r="428" spans="1:10" s="3" customFormat="1">
      <c r="A428" s="257"/>
      <c r="H428" s="108"/>
    </row>
    <row r="429" spans="1:10" s="3" customFormat="1">
      <c r="A429" s="257"/>
      <c r="H429" s="108"/>
    </row>
    <row r="431" spans="1:10" s="7" customFormat="1">
      <c r="A431" s="259"/>
      <c r="H431" s="28"/>
    </row>
    <row r="432" spans="1:10" s="7" customFormat="1">
      <c r="A432" s="259"/>
      <c r="H432" s="28"/>
      <c r="J432" s="3"/>
    </row>
    <row r="433" spans="1:10" s="7" customFormat="1">
      <c r="A433" s="259"/>
      <c r="H433" s="28"/>
      <c r="J433" s="3"/>
    </row>
    <row r="434" spans="1:10">
      <c r="J434" s="3"/>
    </row>
    <row r="435" spans="1:10">
      <c r="J435" s="3"/>
    </row>
    <row r="436" spans="1:10" s="3" customFormat="1">
      <c r="A436" s="257"/>
      <c r="H436" s="108"/>
    </row>
    <row r="437" spans="1:10" s="3" customFormat="1">
      <c r="A437" s="257"/>
      <c r="H437" s="108"/>
    </row>
    <row r="438" spans="1:10" s="3" customFormat="1">
      <c r="A438" s="257"/>
      <c r="H438" s="108"/>
    </row>
    <row r="439" spans="1:10" s="3" customFormat="1">
      <c r="A439" s="257"/>
      <c r="H439" s="108"/>
    </row>
    <row r="440" spans="1:10" s="3" customFormat="1">
      <c r="A440" s="257"/>
      <c r="H440" s="108"/>
    </row>
    <row r="441" spans="1:10" s="3" customFormat="1">
      <c r="A441" s="257"/>
      <c r="H441" s="108"/>
    </row>
    <row r="442" spans="1:10" s="3" customFormat="1">
      <c r="A442" s="257"/>
      <c r="H442" s="108"/>
    </row>
    <row r="443" spans="1:10" s="3" customFormat="1">
      <c r="A443" s="257"/>
      <c r="H443" s="108"/>
    </row>
    <row r="444" spans="1:10" s="3" customFormat="1">
      <c r="A444" s="257"/>
      <c r="H444" s="108"/>
    </row>
    <row r="445" spans="1:10" s="3" customFormat="1">
      <c r="A445" s="257"/>
      <c r="H445" s="108"/>
    </row>
    <row r="446" spans="1:10" s="3" customFormat="1">
      <c r="A446" s="257"/>
      <c r="H446" s="108"/>
    </row>
    <row r="447" spans="1:10" s="3" customFormat="1">
      <c r="A447" s="257"/>
      <c r="H447" s="108"/>
    </row>
    <row r="448" spans="1:10" s="3" customFormat="1">
      <c r="A448" s="257"/>
      <c r="H448" s="108"/>
    </row>
    <row r="449" spans="1:8" s="3" customFormat="1">
      <c r="A449" s="257"/>
      <c r="H449" s="108"/>
    </row>
    <row r="450" spans="1:8" s="3" customFormat="1">
      <c r="A450" s="257"/>
      <c r="H450" s="108"/>
    </row>
    <row r="451" spans="1:8" s="3" customFormat="1">
      <c r="A451" s="257"/>
      <c r="H451" s="108"/>
    </row>
    <row r="452" spans="1:8" s="3" customFormat="1">
      <c r="A452" s="257"/>
      <c r="H452" s="108"/>
    </row>
    <row r="453" spans="1:8" s="3" customFormat="1">
      <c r="A453" s="257"/>
      <c r="H453" s="108"/>
    </row>
    <row r="454" spans="1:8" s="3" customFormat="1">
      <c r="A454" s="257"/>
      <c r="H454" s="108"/>
    </row>
    <row r="455" spans="1:8" s="3" customFormat="1">
      <c r="A455" s="257"/>
      <c r="H455" s="108"/>
    </row>
    <row r="456" spans="1:8" s="3" customFormat="1">
      <c r="A456" s="257"/>
      <c r="H456" s="108"/>
    </row>
    <row r="457" spans="1:8" s="3" customFormat="1">
      <c r="A457" s="257"/>
      <c r="H457" s="108"/>
    </row>
    <row r="458" spans="1:8" s="3" customFormat="1" ht="15" customHeight="1">
      <c r="A458" s="257"/>
      <c r="H458" s="108"/>
    </row>
    <row r="459" spans="1:8" s="3" customFormat="1">
      <c r="A459" s="257"/>
      <c r="H459" s="108"/>
    </row>
    <row r="460" spans="1:8" s="3" customFormat="1">
      <c r="A460" s="257"/>
      <c r="H460" s="108"/>
    </row>
    <row r="461" spans="1:8" s="3" customFormat="1">
      <c r="A461" s="257"/>
      <c r="H461" s="108"/>
    </row>
    <row r="462" spans="1:8" s="3" customFormat="1">
      <c r="A462" s="257"/>
      <c r="H462" s="108"/>
    </row>
    <row r="463" spans="1:8" s="3" customFormat="1">
      <c r="A463" s="257"/>
      <c r="H463" s="108"/>
    </row>
    <row r="464" spans="1:8" s="3" customFormat="1" ht="15" customHeight="1">
      <c r="A464" s="257"/>
      <c r="H464" s="108"/>
    </row>
    <row r="465" spans="1:8" s="3" customFormat="1">
      <c r="A465" s="257"/>
      <c r="H465" s="108"/>
    </row>
    <row r="466" spans="1:8" s="3" customFormat="1">
      <c r="A466" s="257"/>
      <c r="H466" s="108"/>
    </row>
    <row r="467" spans="1:8" s="3" customFormat="1">
      <c r="A467" s="257"/>
      <c r="H467" s="108"/>
    </row>
    <row r="468" spans="1:8" s="3" customFormat="1">
      <c r="A468" s="257"/>
      <c r="H468" s="108"/>
    </row>
    <row r="469" spans="1:8" s="3" customFormat="1">
      <c r="A469" s="257"/>
      <c r="H469" s="108"/>
    </row>
    <row r="470" spans="1:8" s="3" customFormat="1">
      <c r="A470" s="257"/>
      <c r="H470" s="108"/>
    </row>
    <row r="471" spans="1:8" s="3" customFormat="1">
      <c r="A471" s="257"/>
      <c r="H471" s="108"/>
    </row>
    <row r="472" spans="1:8" s="3" customFormat="1">
      <c r="A472" s="257"/>
      <c r="H472" s="108"/>
    </row>
    <row r="473" spans="1:8" s="3" customFormat="1">
      <c r="A473" s="257"/>
      <c r="H473" s="108"/>
    </row>
    <row r="474" spans="1:8" s="3" customFormat="1">
      <c r="A474" s="257"/>
      <c r="H474" s="108"/>
    </row>
    <row r="475" spans="1:8" s="3" customFormat="1">
      <c r="A475" s="257"/>
      <c r="H475" s="108"/>
    </row>
    <row r="476" spans="1:8" s="3" customFormat="1">
      <c r="A476" s="257"/>
      <c r="H476" s="108"/>
    </row>
    <row r="477" spans="1:8" s="3" customFormat="1">
      <c r="A477" s="257"/>
      <c r="H477" s="108"/>
    </row>
    <row r="478" spans="1:8" s="3" customFormat="1">
      <c r="A478" s="257"/>
      <c r="H478" s="108"/>
    </row>
    <row r="479" spans="1:8" s="3" customFormat="1">
      <c r="A479" s="257"/>
      <c r="H479" s="108"/>
    </row>
    <row r="480" spans="1:8" s="3" customFormat="1">
      <c r="A480" s="257"/>
      <c r="H480" s="108"/>
    </row>
    <row r="481" spans="1:9" s="3" customFormat="1">
      <c r="A481" s="257"/>
      <c r="H481" s="108"/>
    </row>
    <row r="482" spans="1:9" s="3" customFormat="1">
      <c r="A482" s="257"/>
      <c r="H482" s="108"/>
    </row>
    <row r="483" spans="1:9" s="3" customFormat="1">
      <c r="A483" s="257"/>
      <c r="H483" s="108"/>
    </row>
    <row r="484" spans="1:9" s="3" customFormat="1">
      <c r="A484" s="257"/>
      <c r="H484" s="108"/>
    </row>
    <row r="485" spans="1:9" s="3" customFormat="1">
      <c r="A485" s="257"/>
      <c r="H485" s="110"/>
      <c r="I485" s="5"/>
    </row>
    <row r="486" spans="1:9" s="3" customFormat="1">
      <c r="A486" s="257"/>
      <c r="H486" s="110"/>
      <c r="I486" s="5"/>
    </row>
    <row r="487" spans="1:9" s="3" customFormat="1">
      <c r="A487" s="257"/>
      <c r="H487" s="110"/>
      <c r="I487" s="5"/>
    </row>
    <row r="488" spans="1:9" s="3" customFormat="1">
      <c r="A488" s="257"/>
      <c r="H488" s="110"/>
      <c r="I488" s="5"/>
    </row>
    <row r="489" spans="1:9" s="3" customFormat="1">
      <c r="A489" s="257"/>
      <c r="H489" s="110"/>
      <c r="I489" s="5"/>
    </row>
    <row r="490" spans="1:9" s="3" customFormat="1">
      <c r="A490" s="257"/>
      <c r="H490" s="108"/>
    </row>
    <row r="491" spans="1:9" s="3" customFormat="1">
      <c r="A491" s="257"/>
      <c r="H491" s="108"/>
    </row>
    <row r="492" spans="1:9" s="3" customFormat="1">
      <c r="A492" s="257"/>
      <c r="H492" s="108"/>
    </row>
    <row r="493" spans="1:9" s="3" customFormat="1">
      <c r="A493" s="257"/>
      <c r="H493" s="108"/>
    </row>
    <row r="494" spans="1:9" s="3" customFormat="1">
      <c r="A494" s="257"/>
      <c r="H494" s="108"/>
    </row>
    <row r="495" spans="1:9" s="3" customFormat="1">
      <c r="A495" s="257"/>
      <c r="H495" s="108"/>
    </row>
    <row r="496" spans="1:9" s="3" customFormat="1">
      <c r="A496" s="257"/>
      <c r="H496" s="108"/>
    </row>
    <row r="497" spans="1:8" s="3" customFormat="1">
      <c r="A497" s="257"/>
      <c r="H497" s="108"/>
    </row>
    <row r="498" spans="1:8" s="3" customFormat="1">
      <c r="A498" s="257"/>
      <c r="H498" s="108"/>
    </row>
    <row r="499" spans="1:8" s="3" customFormat="1">
      <c r="A499" s="257"/>
      <c r="H499" s="108"/>
    </row>
    <row r="500" spans="1:8" s="3" customFormat="1">
      <c r="A500" s="257"/>
      <c r="H500" s="108"/>
    </row>
    <row r="501" spans="1:8" s="3" customFormat="1">
      <c r="A501" s="257"/>
      <c r="B501" s="9"/>
      <c r="C501" s="20"/>
      <c r="D501" s="29"/>
      <c r="E501" s="29"/>
      <c r="F501" s="29"/>
      <c r="G501" s="29"/>
      <c r="H501" s="108"/>
    </row>
  </sheetData>
  <sheetProtection formatCells="0" formatColumns="0" formatRows="0" insertColumns="0" insertRows="0" insertHyperlinks="0" deleteColumns="0" deleteRows="0" sort="0" autoFilter="0" pivotTables="0"/>
  <customSheetViews>
    <customSheetView guid="{D6A9AE92-AC98-4C44-9389-3780B674E698}" scale="145" showRuler="0">
      <pane ySplit="5" topLeftCell="A6" activePane="bottomLeft" state="frozen"/>
      <selection pane="bottomLeft" activeCell="C4" sqref="C4"/>
      <pageMargins left="0.5" right="0.45" top="0.34" bottom="0.49" header="0.25" footer="0.27"/>
      <pageSetup paperSize="9" orientation="portrait" r:id="rId1"/>
      <headerFooter alignWithMargins="0"/>
    </customSheetView>
    <customSheetView guid="{924A86F7-7498-4C6F-9583-2A03AE654D4E}" scale="125" showRuler="0">
      <pane ySplit="5" topLeftCell="A42" activePane="bottomLeft" state="frozen"/>
      <selection pane="bottomLeft" activeCell="A55" sqref="A55"/>
      <pageMargins left="0.5" right="0.45" top="0.34" bottom="0.49" header="0.25" footer="0.27"/>
      <pageSetup paperSize="9" orientation="portrait" r:id="rId2"/>
      <headerFooter alignWithMargins="0"/>
    </customSheetView>
  </customSheetViews>
  <mergeCells count="53">
    <mergeCell ref="H5:I5"/>
    <mergeCell ref="F1:H1"/>
    <mergeCell ref="B4:B5"/>
    <mergeCell ref="C4:C5"/>
    <mergeCell ref="G4:G5"/>
    <mergeCell ref="B3:D3"/>
    <mergeCell ref="B143:G143"/>
    <mergeCell ref="B145:G145"/>
    <mergeCell ref="B1:D1"/>
    <mergeCell ref="B2:D2"/>
    <mergeCell ref="B6:G6"/>
    <mergeCell ref="B7:G7"/>
    <mergeCell ref="B28:G28"/>
    <mergeCell ref="B29:G29"/>
    <mergeCell ref="B48:G48"/>
    <mergeCell ref="A4:A5"/>
    <mergeCell ref="B126:G126"/>
    <mergeCell ref="B133:G133"/>
    <mergeCell ref="B134:G134"/>
    <mergeCell ref="B139:G139"/>
    <mergeCell ref="B67:G67"/>
    <mergeCell ref="B68:G68"/>
    <mergeCell ref="B87:G87"/>
    <mergeCell ref="B88:G88"/>
    <mergeCell ref="B107:G107"/>
    <mergeCell ref="B146:G146"/>
    <mergeCell ref="B162:G162"/>
    <mergeCell ref="B171:G171"/>
    <mergeCell ref="B172:G172"/>
    <mergeCell ref="B188:G188"/>
    <mergeCell ref="B204:G204"/>
    <mergeCell ref="B215:G215"/>
    <mergeCell ref="B216:G216"/>
    <mergeCell ref="B223:G223"/>
    <mergeCell ref="B224:G224"/>
    <mergeCell ref="B240:G240"/>
    <mergeCell ref="B241:G241"/>
    <mergeCell ref="B257:G257"/>
    <mergeCell ref="B273:G273"/>
    <mergeCell ref="B289:G289"/>
    <mergeCell ref="B299:G299"/>
    <mergeCell ref="B300:G300"/>
    <mergeCell ref="B321:G321"/>
    <mergeCell ref="B322:G322"/>
    <mergeCell ref="B341:G341"/>
    <mergeCell ref="B390:G390"/>
    <mergeCell ref="B403:G403"/>
    <mergeCell ref="B408:G408"/>
    <mergeCell ref="B360:G360"/>
    <mergeCell ref="B377:G377"/>
    <mergeCell ref="B380:G380"/>
    <mergeCell ref="B382:G382"/>
    <mergeCell ref="B383:G383"/>
  </mergeCells>
  <phoneticPr fontId="0" type="noConversion"/>
  <hyperlinks>
    <hyperlink ref="H5" location="Короба!A6" display="В начало страницы"/>
    <hyperlink ref="H5:I5" location="'2. Лотки лестничные'!A6" display="В начало страницы"/>
    <hyperlink ref="B1:D1" r:id="rId3" display="Невские Ресурсы                                                                                                   "/>
    <hyperlink ref="E1" r:id="rId4" display="Невские Ресурсы                                                                                                   "/>
    <hyperlink ref="F1" r:id="rId5" display="Невские Ресурсы                                                                                                   "/>
    <hyperlink ref="B7:G7" r:id="rId6" display="Секции прямые НЛ"/>
    <hyperlink ref="B29:G29" r:id="rId7" display="Секции угловые  НЛУ"/>
    <hyperlink ref="B48:G48" r:id="rId8" display="Секции Т-образные НЛТ"/>
    <hyperlink ref="B68:G68" r:id="rId9" display="Секции прямые НЛК"/>
    <hyperlink ref="B88:G88" r:id="rId10" display="Секции угловые НЛУ (с крышкой)"/>
    <hyperlink ref="B107:G107" r:id="rId11" display="Секции тройниковые НЛТ (с крышками)"/>
    <hyperlink ref="B126:G126" r:id="rId12" display="Крышки прямые КЛ для лотков  НЛК"/>
    <hyperlink ref="B134:G134" r:id="rId13" display="Соединители лотков НЛ"/>
    <hyperlink ref="B139:G139" r:id="rId14" display="Разделители лотка Рл"/>
    <hyperlink ref="B143:G143" r:id="rId15" display="Прижим НЛ-ПР"/>
    <hyperlink ref="B146:G146" r:id="rId16" display="Секции прямые ЛЛу"/>
    <hyperlink ref="B162:G162" r:id="rId17" display="Крышки снегозащитные КСЗ"/>
    <hyperlink ref="B172:G172" r:id="rId18" display="Секции угловые лотка ЛЛу"/>
    <hyperlink ref="B188:G188" r:id="rId19" display="Секции тройниковые ЛЛуТ"/>
    <hyperlink ref="B204:G204" r:id="rId20" display="Дно для лотков Ллу"/>
    <hyperlink ref="B216:G216" r:id="rId21" display="Соединители лотков Ллу"/>
    <hyperlink ref="B224:G224" r:id="rId22" display="Секции прямые СП"/>
    <hyperlink ref="B241:G241" r:id="rId23" display="Секции угловые СУ"/>
    <hyperlink ref="B257:G257" r:id="rId24" display="Углы вертикальные внутренние СПВУ /внешние СПВЕ"/>
    <hyperlink ref="B273:G273" r:id="rId25" display="Секции Т-образные СТ"/>
    <hyperlink ref="B289:G289" r:id="rId26" display="Аксессуары к лоткам СП"/>
    <hyperlink ref="B300:G300" r:id="rId27" display="Секции прямые НЛО"/>
    <hyperlink ref="B322:G322" r:id="rId28" display="Поворот 90 гр."/>
    <hyperlink ref="B341:G341" r:id="rId29" display="Тройники"/>
    <hyperlink ref="B360:G360" r:id="rId30" display="Крестообразные разветвители"/>
    <hyperlink ref="B377:G377" r:id="rId31" display="Перемычки гибкие"/>
    <hyperlink ref="B380:G380" r:id="rId32" display="Аксессуары"/>
    <hyperlink ref="B383:G383" r:id="rId33" display="Секции Прямые ЛМТ/ЛМТК"/>
    <hyperlink ref="B390:G390" r:id="rId34" display="Секции угловые ЛМТ-У/ЛМТК-У"/>
    <hyperlink ref="B403:G403" r:id="rId35" display="Секции тройниковые ЛМТ-Т/ЛМТК-Т"/>
    <hyperlink ref="B408:G408" r:id="rId36" display="Аксессуары к лоткам ЛМТ/ЛМТК"/>
  </hyperlinks>
  <pageMargins left="0" right="0" top="0" bottom="0" header="0" footer="0"/>
  <pageSetup paperSize="9" orientation="portrait" r:id="rId37"/>
  <headerFooter alignWithMargins="0"/>
  <drawing r:id="rId38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indexed="13"/>
  </sheetPr>
  <dimension ref="A1:K1485"/>
  <sheetViews>
    <sheetView topLeftCell="B1" zoomScale="130" zoomScaleNormal="130" workbookViewId="0">
      <pane ySplit="5" topLeftCell="A6" activePane="bottomLeft" state="frozen"/>
      <selection pane="bottomLeft" activeCell="A6" sqref="A6:G6"/>
    </sheetView>
  </sheetViews>
  <sheetFormatPr defaultColWidth="9.1640625" defaultRowHeight="11.25"/>
  <cols>
    <col min="1" max="1" width="11.5" hidden="1" customWidth="1"/>
    <col min="2" max="2" width="61.1640625" customWidth="1"/>
    <col min="3" max="3" width="8.5" style="25" customWidth="1"/>
    <col min="4" max="4" width="12.33203125" style="93" customWidth="1"/>
    <col min="5" max="6" width="12.33203125" style="27" customWidth="1"/>
    <col min="7" max="7" width="16.5" style="198" bestFit="1" customWidth="1"/>
    <col min="8" max="8" width="11.6640625" customWidth="1"/>
    <col min="9" max="9" width="8.5" customWidth="1"/>
    <col min="10" max="10" width="1.83203125" customWidth="1"/>
  </cols>
  <sheetData>
    <row r="1" spans="1:9" ht="18" customHeight="1">
      <c r="B1" s="449" t="s">
        <v>175</v>
      </c>
      <c r="C1" s="449"/>
      <c r="D1" s="449"/>
      <c r="E1" s="63"/>
      <c r="F1" s="63"/>
      <c r="G1" s="194"/>
      <c r="H1" s="1"/>
    </row>
    <row r="2" spans="1:9" ht="15.75" customHeight="1">
      <c r="B2" s="484" t="s">
        <v>126</v>
      </c>
      <c r="C2" s="484"/>
      <c r="D2" s="484"/>
      <c r="E2" s="64"/>
      <c r="F2" s="64"/>
      <c r="G2" s="195"/>
      <c r="H2" s="1"/>
    </row>
    <row r="3" spans="1:9" ht="25.5" customHeight="1">
      <c r="B3" s="485" t="s">
        <v>178</v>
      </c>
      <c r="C3" s="485"/>
      <c r="D3" s="485"/>
      <c r="E3" s="65"/>
      <c r="F3" s="65"/>
      <c r="G3" s="195"/>
      <c r="H3" s="1"/>
    </row>
    <row r="4" spans="1:9" ht="57" customHeight="1">
      <c r="A4" s="460" t="s">
        <v>5335</v>
      </c>
      <c r="B4" s="486" t="s">
        <v>72</v>
      </c>
      <c r="C4" s="487" t="s">
        <v>75</v>
      </c>
      <c r="D4" s="91" t="s">
        <v>5723</v>
      </c>
      <c r="E4" s="32" t="s">
        <v>270</v>
      </c>
      <c r="F4" s="32" t="s">
        <v>271</v>
      </c>
      <c r="G4" s="488" t="s">
        <v>4711</v>
      </c>
      <c r="H4" s="26"/>
    </row>
    <row r="5" spans="1:9" ht="12.75">
      <c r="A5" s="461"/>
      <c r="B5" s="486"/>
      <c r="C5" s="487"/>
      <c r="D5" s="92" t="s">
        <v>77</v>
      </c>
      <c r="E5" s="37" t="s">
        <v>77</v>
      </c>
      <c r="F5" s="37" t="s">
        <v>77</v>
      </c>
      <c r="G5" s="489"/>
      <c r="H5" s="35"/>
    </row>
    <row r="6" spans="1:9" ht="27" customHeight="1">
      <c r="A6" s="474" t="s">
        <v>5480</v>
      </c>
      <c r="B6" s="475"/>
      <c r="C6" s="475"/>
      <c r="D6" s="475"/>
      <c r="E6" s="475"/>
      <c r="F6" s="475"/>
      <c r="G6" s="476"/>
      <c r="H6" s="1"/>
    </row>
    <row r="7" spans="1:9" ht="17.45" customHeight="1">
      <c r="A7" s="477" t="s">
        <v>81</v>
      </c>
      <c r="B7" s="478"/>
      <c r="C7" s="478"/>
      <c r="D7" s="478"/>
      <c r="E7" s="478"/>
      <c r="F7" s="478"/>
      <c r="G7" s="479"/>
      <c r="H7" s="1"/>
    </row>
    <row r="8" spans="1:9" ht="12.75">
      <c r="A8" s="153"/>
      <c r="B8" s="430" t="s">
        <v>106</v>
      </c>
      <c r="C8" s="430"/>
      <c r="D8" s="430"/>
      <c r="E8" s="430"/>
      <c r="F8" s="430"/>
      <c r="G8" s="430"/>
      <c r="H8" s="1"/>
    </row>
    <row r="9" spans="1:9">
      <c r="A9" s="16">
        <v>544</v>
      </c>
      <c r="B9" s="127" t="s">
        <v>834</v>
      </c>
      <c r="C9" s="128" t="s">
        <v>76</v>
      </c>
      <c r="D9" s="145">
        <v>271</v>
      </c>
      <c r="E9" s="129">
        <f>D9*0.8</f>
        <v>216.8</v>
      </c>
      <c r="F9" s="117">
        <f>D9*0.7</f>
        <v>189.7</v>
      </c>
      <c r="G9" s="199" t="s">
        <v>4688</v>
      </c>
      <c r="H9" s="160"/>
      <c r="I9" s="89"/>
    </row>
    <row r="10" spans="1:9">
      <c r="A10" s="16">
        <v>545</v>
      </c>
      <c r="B10" s="130" t="s">
        <v>835</v>
      </c>
      <c r="C10" s="94" t="s">
        <v>76</v>
      </c>
      <c r="D10" s="146">
        <v>344</v>
      </c>
      <c r="E10" s="131">
        <f t="shared" ref="E10:E44" si="0">D10*0.8</f>
        <v>275.2</v>
      </c>
      <c r="F10" s="119">
        <f>D10*0.7</f>
        <v>240.79999999999998</v>
      </c>
      <c r="G10" s="196" t="s">
        <v>4688</v>
      </c>
      <c r="H10" s="160"/>
      <c r="I10" s="89"/>
    </row>
    <row r="11" spans="1:9">
      <c r="A11" s="16">
        <v>546</v>
      </c>
      <c r="B11" s="127" t="s">
        <v>836</v>
      </c>
      <c r="C11" s="128" t="s">
        <v>76</v>
      </c>
      <c r="D11" s="145">
        <v>447</v>
      </c>
      <c r="E11" s="129">
        <f t="shared" si="0"/>
        <v>357.6</v>
      </c>
      <c r="F11" s="117">
        <f t="shared" ref="F11:F74" si="1">D11*0.7</f>
        <v>312.89999999999998</v>
      </c>
      <c r="G11" s="192" t="s">
        <v>5395</v>
      </c>
      <c r="H11" s="160"/>
      <c r="I11" s="89"/>
    </row>
    <row r="12" spans="1:9" s="30" customFormat="1">
      <c r="A12" s="16">
        <v>547</v>
      </c>
      <c r="B12" s="130" t="s">
        <v>837</v>
      </c>
      <c r="C12" s="94" t="s">
        <v>76</v>
      </c>
      <c r="D12" s="146">
        <v>505</v>
      </c>
      <c r="E12" s="131">
        <f t="shared" si="0"/>
        <v>404</v>
      </c>
      <c r="F12" s="119">
        <f t="shared" si="1"/>
        <v>353.5</v>
      </c>
      <c r="G12" s="193" t="s">
        <v>5395</v>
      </c>
      <c r="H12" s="160"/>
      <c r="I12" s="89"/>
    </row>
    <row r="13" spans="1:9">
      <c r="A13" s="16">
        <v>548</v>
      </c>
      <c r="B13" s="127" t="s">
        <v>838</v>
      </c>
      <c r="C13" s="128" t="s">
        <v>76</v>
      </c>
      <c r="D13" s="145">
        <v>656</v>
      </c>
      <c r="E13" s="129">
        <f t="shared" si="0"/>
        <v>524.80000000000007</v>
      </c>
      <c r="F13" s="117">
        <f t="shared" si="1"/>
        <v>459.2</v>
      </c>
      <c r="G13" s="199" t="s">
        <v>4688</v>
      </c>
      <c r="H13" s="160"/>
      <c r="I13" s="89"/>
    </row>
    <row r="14" spans="1:9" s="30" customFormat="1">
      <c r="A14" s="16">
        <v>549</v>
      </c>
      <c r="B14" s="130" t="s">
        <v>839</v>
      </c>
      <c r="C14" s="94" t="s">
        <v>76</v>
      </c>
      <c r="D14" s="146">
        <v>484</v>
      </c>
      <c r="E14" s="131">
        <f t="shared" si="0"/>
        <v>387.20000000000005</v>
      </c>
      <c r="F14" s="119">
        <f t="shared" si="1"/>
        <v>338.79999999999995</v>
      </c>
      <c r="G14" s="193" t="s">
        <v>5395</v>
      </c>
      <c r="H14" s="160"/>
      <c r="I14" s="89"/>
    </row>
    <row r="15" spans="1:9">
      <c r="A15" s="16">
        <v>550</v>
      </c>
      <c r="B15" s="127" t="s">
        <v>840</v>
      </c>
      <c r="C15" s="128" t="s">
        <v>76</v>
      </c>
      <c r="D15" s="145">
        <v>531</v>
      </c>
      <c r="E15" s="129">
        <f t="shared" si="0"/>
        <v>424.8</v>
      </c>
      <c r="F15" s="117">
        <f t="shared" si="1"/>
        <v>371.7</v>
      </c>
      <c r="G15" s="192" t="s">
        <v>5395</v>
      </c>
      <c r="H15" s="160"/>
      <c r="I15" s="89"/>
    </row>
    <row r="16" spans="1:9">
      <c r="A16" s="16">
        <v>551</v>
      </c>
      <c r="B16" s="130" t="s">
        <v>841</v>
      </c>
      <c r="C16" s="94" t="s">
        <v>76</v>
      </c>
      <c r="D16" s="146">
        <v>665</v>
      </c>
      <c r="E16" s="131">
        <f t="shared" si="0"/>
        <v>532</v>
      </c>
      <c r="F16" s="119">
        <f t="shared" si="1"/>
        <v>465.49999999999994</v>
      </c>
      <c r="G16" s="193" t="s">
        <v>5395</v>
      </c>
      <c r="H16" s="160"/>
      <c r="I16" s="89"/>
    </row>
    <row r="17" spans="1:9">
      <c r="A17" s="16">
        <v>552</v>
      </c>
      <c r="B17" s="127" t="s">
        <v>842</v>
      </c>
      <c r="C17" s="128" t="s">
        <v>76</v>
      </c>
      <c r="D17" s="145">
        <v>748</v>
      </c>
      <c r="E17" s="129">
        <f t="shared" si="0"/>
        <v>598.4</v>
      </c>
      <c r="F17" s="117">
        <f t="shared" si="1"/>
        <v>523.6</v>
      </c>
      <c r="G17" s="192" t="s">
        <v>5395</v>
      </c>
      <c r="H17" s="160"/>
      <c r="I17" s="89"/>
    </row>
    <row r="18" spans="1:9">
      <c r="A18" s="16">
        <v>553</v>
      </c>
      <c r="B18" s="130" t="s">
        <v>843</v>
      </c>
      <c r="C18" s="94" t="s">
        <v>76</v>
      </c>
      <c r="D18" s="146">
        <v>1188</v>
      </c>
      <c r="E18" s="131">
        <f t="shared" si="0"/>
        <v>950.40000000000009</v>
      </c>
      <c r="F18" s="119">
        <f t="shared" si="1"/>
        <v>831.59999999999991</v>
      </c>
      <c r="G18" s="193" t="s">
        <v>5395</v>
      </c>
      <c r="H18" s="160"/>
      <c r="I18" s="89"/>
    </row>
    <row r="19" spans="1:9">
      <c r="A19" s="16">
        <v>554</v>
      </c>
      <c r="B19" s="127" t="s">
        <v>844</v>
      </c>
      <c r="C19" s="128" t="s">
        <v>76</v>
      </c>
      <c r="D19" s="145">
        <v>568</v>
      </c>
      <c r="E19" s="129">
        <f t="shared" si="0"/>
        <v>454.40000000000003</v>
      </c>
      <c r="F19" s="117">
        <f t="shared" si="1"/>
        <v>397.59999999999997</v>
      </c>
      <c r="G19" s="199" t="s">
        <v>4688</v>
      </c>
      <c r="H19" s="160"/>
      <c r="I19" s="89"/>
    </row>
    <row r="20" spans="1:9">
      <c r="A20" s="16">
        <v>555</v>
      </c>
      <c r="B20" s="130" t="s">
        <v>845</v>
      </c>
      <c r="C20" s="94" t="s">
        <v>76</v>
      </c>
      <c r="D20" s="146">
        <v>694</v>
      </c>
      <c r="E20" s="131">
        <f t="shared" si="0"/>
        <v>555.20000000000005</v>
      </c>
      <c r="F20" s="119">
        <f t="shared" si="1"/>
        <v>485.79999999999995</v>
      </c>
      <c r="G20" s="193" t="s">
        <v>5395</v>
      </c>
      <c r="H20" s="160"/>
      <c r="I20" s="89"/>
    </row>
    <row r="21" spans="1:9">
      <c r="A21" s="16">
        <v>556</v>
      </c>
      <c r="B21" s="127" t="s">
        <v>846</v>
      </c>
      <c r="C21" s="128" t="s">
        <v>76</v>
      </c>
      <c r="D21" s="145">
        <v>767</v>
      </c>
      <c r="E21" s="129">
        <f t="shared" si="0"/>
        <v>613.6</v>
      </c>
      <c r="F21" s="117">
        <f t="shared" si="1"/>
        <v>536.9</v>
      </c>
      <c r="G21" s="192" t="s">
        <v>5395</v>
      </c>
      <c r="H21" s="160"/>
      <c r="I21" s="89"/>
    </row>
    <row r="22" spans="1:9">
      <c r="A22" s="16">
        <v>557</v>
      </c>
      <c r="B22" s="130" t="s">
        <v>847</v>
      </c>
      <c r="C22" s="94" t="s">
        <v>76</v>
      </c>
      <c r="D22" s="146">
        <v>844</v>
      </c>
      <c r="E22" s="131">
        <f t="shared" si="0"/>
        <v>675.2</v>
      </c>
      <c r="F22" s="119">
        <f t="shared" si="1"/>
        <v>590.79999999999995</v>
      </c>
      <c r="G22" s="196" t="s">
        <v>4688</v>
      </c>
      <c r="H22" s="160"/>
      <c r="I22" s="89"/>
    </row>
    <row r="23" spans="1:9">
      <c r="A23" s="16">
        <v>558</v>
      </c>
      <c r="B23" s="127" t="s">
        <v>848</v>
      </c>
      <c r="C23" s="128" t="s">
        <v>76</v>
      </c>
      <c r="D23" s="145">
        <v>1287</v>
      </c>
      <c r="E23" s="129">
        <f t="shared" si="0"/>
        <v>1029.6000000000001</v>
      </c>
      <c r="F23" s="117">
        <f t="shared" si="1"/>
        <v>900.9</v>
      </c>
      <c r="G23" s="192" t="s">
        <v>5395</v>
      </c>
      <c r="H23" s="160"/>
      <c r="I23" s="89"/>
    </row>
    <row r="24" spans="1:9">
      <c r="A24" s="16">
        <v>559</v>
      </c>
      <c r="B24" s="130" t="s">
        <v>849</v>
      </c>
      <c r="C24" s="94" t="s">
        <v>76</v>
      </c>
      <c r="D24" s="146">
        <v>1526</v>
      </c>
      <c r="E24" s="131">
        <f t="shared" si="0"/>
        <v>1220.8</v>
      </c>
      <c r="F24" s="119">
        <f t="shared" si="1"/>
        <v>1068.2</v>
      </c>
      <c r="G24" s="193" t="s">
        <v>5395</v>
      </c>
      <c r="H24" s="160"/>
      <c r="I24" s="89"/>
    </row>
    <row r="25" spans="1:9">
      <c r="A25" s="16">
        <v>560</v>
      </c>
      <c r="B25" s="127" t="s">
        <v>850</v>
      </c>
      <c r="C25" s="128" t="s">
        <v>76</v>
      </c>
      <c r="D25" s="145">
        <v>748</v>
      </c>
      <c r="E25" s="129">
        <f t="shared" si="0"/>
        <v>598.4</v>
      </c>
      <c r="F25" s="117">
        <f t="shared" si="1"/>
        <v>523.6</v>
      </c>
      <c r="G25" s="192" t="s">
        <v>5395</v>
      </c>
      <c r="H25" s="160"/>
      <c r="I25" s="89"/>
    </row>
    <row r="26" spans="1:9">
      <c r="A26" s="16">
        <v>561</v>
      </c>
      <c r="B26" s="130" t="s">
        <v>851</v>
      </c>
      <c r="C26" s="94" t="s">
        <v>76</v>
      </c>
      <c r="D26" s="146">
        <v>894</v>
      </c>
      <c r="E26" s="131">
        <f t="shared" si="0"/>
        <v>715.2</v>
      </c>
      <c r="F26" s="119">
        <f t="shared" si="1"/>
        <v>625.79999999999995</v>
      </c>
      <c r="G26" s="193" t="s">
        <v>5395</v>
      </c>
      <c r="H26" s="160"/>
      <c r="I26" s="89"/>
    </row>
    <row r="27" spans="1:9">
      <c r="A27" s="16">
        <v>562</v>
      </c>
      <c r="B27" s="127" t="s">
        <v>852</v>
      </c>
      <c r="C27" s="128" t="s">
        <v>76</v>
      </c>
      <c r="D27" s="145">
        <v>955</v>
      </c>
      <c r="E27" s="129">
        <f t="shared" si="0"/>
        <v>764</v>
      </c>
      <c r="F27" s="117">
        <f t="shared" si="1"/>
        <v>668.5</v>
      </c>
      <c r="G27" s="192" t="s">
        <v>5395</v>
      </c>
      <c r="H27" s="160"/>
      <c r="I27" s="89"/>
    </row>
    <row r="28" spans="1:9">
      <c r="A28" s="16">
        <v>563</v>
      </c>
      <c r="B28" s="130" t="s">
        <v>853</v>
      </c>
      <c r="C28" s="94" t="s">
        <v>76</v>
      </c>
      <c r="D28" s="146">
        <v>1031</v>
      </c>
      <c r="E28" s="131">
        <f t="shared" si="0"/>
        <v>824.80000000000007</v>
      </c>
      <c r="F28" s="119">
        <f t="shared" si="1"/>
        <v>721.69999999999993</v>
      </c>
      <c r="G28" s="193" t="s">
        <v>5395</v>
      </c>
      <c r="H28" s="160"/>
      <c r="I28" s="89"/>
    </row>
    <row r="29" spans="1:9">
      <c r="A29" s="16">
        <v>564</v>
      </c>
      <c r="B29" s="127" t="s">
        <v>854</v>
      </c>
      <c r="C29" s="128" t="s">
        <v>76</v>
      </c>
      <c r="D29" s="145">
        <v>1518</v>
      </c>
      <c r="E29" s="129">
        <f t="shared" si="0"/>
        <v>1214.4000000000001</v>
      </c>
      <c r="F29" s="117">
        <f t="shared" si="1"/>
        <v>1062.5999999999999</v>
      </c>
      <c r="G29" s="192" t="s">
        <v>5395</v>
      </c>
      <c r="H29" s="160"/>
      <c r="I29" s="89"/>
    </row>
    <row r="30" spans="1:9">
      <c r="A30" s="16">
        <v>565</v>
      </c>
      <c r="B30" s="130" t="s">
        <v>855</v>
      </c>
      <c r="C30" s="94" t="s">
        <v>76</v>
      </c>
      <c r="D30" s="146">
        <v>1755</v>
      </c>
      <c r="E30" s="131">
        <f t="shared" si="0"/>
        <v>1404</v>
      </c>
      <c r="F30" s="119">
        <f t="shared" si="1"/>
        <v>1228.5</v>
      </c>
      <c r="G30" s="193" t="s">
        <v>5395</v>
      </c>
      <c r="H30" s="160"/>
      <c r="I30" s="89"/>
    </row>
    <row r="31" spans="1:9">
      <c r="A31" s="16">
        <v>566</v>
      </c>
      <c r="B31" s="127" t="s">
        <v>856</v>
      </c>
      <c r="C31" s="128" t="s">
        <v>76</v>
      </c>
      <c r="D31" s="145">
        <v>1028</v>
      </c>
      <c r="E31" s="129">
        <f t="shared" si="0"/>
        <v>822.40000000000009</v>
      </c>
      <c r="F31" s="117">
        <f t="shared" si="1"/>
        <v>719.59999999999991</v>
      </c>
      <c r="G31" s="192" t="s">
        <v>5395</v>
      </c>
      <c r="H31" s="160"/>
      <c r="I31" s="89"/>
    </row>
    <row r="32" spans="1:9">
      <c r="A32" s="16">
        <v>567</v>
      </c>
      <c r="B32" s="130" t="s">
        <v>857</v>
      </c>
      <c r="C32" s="94" t="s">
        <v>76</v>
      </c>
      <c r="D32" s="146">
        <v>1081</v>
      </c>
      <c r="E32" s="131">
        <f t="shared" si="0"/>
        <v>864.80000000000007</v>
      </c>
      <c r="F32" s="119">
        <f t="shared" si="1"/>
        <v>756.69999999999993</v>
      </c>
      <c r="G32" s="193" t="s">
        <v>5395</v>
      </c>
      <c r="H32" s="160"/>
      <c r="I32" s="89"/>
    </row>
    <row r="33" spans="1:9">
      <c r="A33" s="16">
        <v>568</v>
      </c>
      <c r="B33" s="127" t="s">
        <v>858</v>
      </c>
      <c r="C33" s="128" t="s">
        <v>76</v>
      </c>
      <c r="D33" s="145">
        <v>1141</v>
      </c>
      <c r="E33" s="129">
        <f t="shared" si="0"/>
        <v>912.80000000000007</v>
      </c>
      <c r="F33" s="117">
        <f t="shared" si="1"/>
        <v>798.69999999999993</v>
      </c>
      <c r="G33" s="192" t="s">
        <v>5395</v>
      </c>
      <c r="H33" s="160"/>
      <c r="I33" s="89"/>
    </row>
    <row r="34" spans="1:9" s="3" customFormat="1">
      <c r="A34" s="16">
        <v>569</v>
      </c>
      <c r="B34" s="130" t="s">
        <v>859</v>
      </c>
      <c r="C34" s="94" t="s">
        <v>76</v>
      </c>
      <c r="D34" s="146">
        <v>1217</v>
      </c>
      <c r="E34" s="131">
        <f t="shared" si="0"/>
        <v>973.6</v>
      </c>
      <c r="F34" s="119">
        <f t="shared" si="1"/>
        <v>851.9</v>
      </c>
      <c r="G34" s="193" t="s">
        <v>5395</v>
      </c>
      <c r="H34" s="160"/>
      <c r="I34" s="89"/>
    </row>
    <row r="35" spans="1:9" s="3" customFormat="1">
      <c r="A35" s="16">
        <v>570</v>
      </c>
      <c r="B35" s="127" t="s">
        <v>860</v>
      </c>
      <c r="C35" s="128" t="s">
        <v>76</v>
      </c>
      <c r="D35" s="145">
        <v>1747</v>
      </c>
      <c r="E35" s="129">
        <f t="shared" si="0"/>
        <v>1397.6000000000001</v>
      </c>
      <c r="F35" s="117">
        <f t="shared" si="1"/>
        <v>1222.8999999999999</v>
      </c>
      <c r="G35" s="192" t="s">
        <v>5395</v>
      </c>
      <c r="H35" s="160"/>
      <c r="I35" s="89"/>
    </row>
    <row r="36" spans="1:9" s="3" customFormat="1">
      <c r="A36" s="16">
        <v>571</v>
      </c>
      <c r="B36" s="130" t="s">
        <v>861</v>
      </c>
      <c r="C36" s="94" t="s">
        <v>76</v>
      </c>
      <c r="D36" s="146">
        <v>1982</v>
      </c>
      <c r="E36" s="131">
        <f t="shared" si="0"/>
        <v>1585.6000000000001</v>
      </c>
      <c r="F36" s="119">
        <f t="shared" si="1"/>
        <v>1387.3999999999999</v>
      </c>
      <c r="G36" s="193" t="s">
        <v>5395</v>
      </c>
      <c r="H36" s="160"/>
      <c r="I36" s="89"/>
    </row>
    <row r="37" spans="1:9" s="3" customFormat="1">
      <c r="A37" s="16">
        <v>572</v>
      </c>
      <c r="B37" s="127" t="s">
        <v>862</v>
      </c>
      <c r="C37" s="128" t="s">
        <v>76</v>
      </c>
      <c r="D37" s="145">
        <v>1507</v>
      </c>
      <c r="E37" s="129">
        <f t="shared" si="0"/>
        <v>1205.6000000000001</v>
      </c>
      <c r="F37" s="117">
        <f t="shared" si="1"/>
        <v>1054.8999999999999</v>
      </c>
      <c r="G37" s="192" t="s">
        <v>5395</v>
      </c>
      <c r="H37" s="160"/>
      <c r="I37" s="89"/>
    </row>
    <row r="38" spans="1:9" s="3" customFormat="1">
      <c r="A38" s="16">
        <v>573</v>
      </c>
      <c r="B38" s="130" t="s">
        <v>863</v>
      </c>
      <c r="C38" s="94" t="s">
        <v>76</v>
      </c>
      <c r="D38" s="146">
        <v>1576</v>
      </c>
      <c r="E38" s="131">
        <f t="shared" si="0"/>
        <v>1260.8000000000002</v>
      </c>
      <c r="F38" s="119">
        <f t="shared" si="1"/>
        <v>1103.1999999999998</v>
      </c>
      <c r="G38" s="193" t="s">
        <v>5395</v>
      </c>
      <c r="H38" s="160"/>
      <c r="I38" s="89"/>
    </row>
    <row r="39" spans="1:9" s="3" customFormat="1">
      <c r="A39" s="16">
        <v>574</v>
      </c>
      <c r="B39" s="127" t="s">
        <v>864</v>
      </c>
      <c r="C39" s="128" t="s">
        <v>76</v>
      </c>
      <c r="D39" s="145">
        <v>1646</v>
      </c>
      <c r="E39" s="129">
        <f t="shared" si="0"/>
        <v>1316.8000000000002</v>
      </c>
      <c r="F39" s="117">
        <f t="shared" si="1"/>
        <v>1152.1999999999998</v>
      </c>
      <c r="G39" s="192" t="s">
        <v>5395</v>
      </c>
      <c r="H39" s="160"/>
      <c r="I39" s="89"/>
    </row>
    <row r="40" spans="1:9" s="3" customFormat="1">
      <c r="A40" s="16">
        <v>575</v>
      </c>
      <c r="B40" s="130" t="s">
        <v>865</v>
      </c>
      <c r="C40" s="94" t="s">
        <v>76</v>
      </c>
      <c r="D40" s="146">
        <v>1738</v>
      </c>
      <c r="E40" s="131">
        <f t="shared" si="0"/>
        <v>1390.4</v>
      </c>
      <c r="F40" s="119">
        <f t="shared" si="1"/>
        <v>1216.5999999999999</v>
      </c>
      <c r="G40" s="193" t="s">
        <v>5395</v>
      </c>
      <c r="H40" s="160"/>
      <c r="I40" s="89"/>
    </row>
    <row r="41" spans="1:9" s="3" customFormat="1">
      <c r="A41" s="16">
        <v>576</v>
      </c>
      <c r="B41" s="127" t="s">
        <v>866</v>
      </c>
      <c r="C41" s="128" t="s">
        <v>76</v>
      </c>
      <c r="D41" s="145">
        <v>1733</v>
      </c>
      <c r="E41" s="129">
        <f t="shared" si="0"/>
        <v>1386.4</v>
      </c>
      <c r="F41" s="117">
        <f t="shared" si="1"/>
        <v>1213.0999999999999</v>
      </c>
      <c r="G41" s="192" t="s">
        <v>5395</v>
      </c>
      <c r="H41" s="160"/>
      <c r="I41" s="89"/>
    </row>
    <row r="42" spans="1:9" s="3" customFormat="1">
      <c r="A42" s="16">
        <v>577</v>
      </c>
      <c r="B42" s="130" t="s">
        <v>867</v>
      </c>
      <c r="C42" s="94" t="s">
        <v>76</v>
      </c>
      <c r="D42" s="146">
        <v>1802</v>
      </c>
      <c r="E42" s="131">
        <f t="shared" si="0"/>
        <v>1441.6000000000001</v>
      </c>
      <c r="F42" s="119">
        <f t="shared" si="1"/>
        <v>1261.3999999999999</v>
      </c>
      <c r="G42" s="193" t="s">
        <v>5395</v>
      </c>
      <c r="H42" s="160"/>
      <c r="I42" s="89"/>
    </row>
    <row r="43" spans="1:9" s="3" customFormat="1">
      <c r="A43" s="16">
        <v>578</v>
      </c>
      <c r="B43" s="127" t="s">
        <v>868</v>
      </c>
      <c r="C43" s="128" t="s">
        <v>76</v>
      </c>
      <c r="D43" s="145">
        <v>1871</v>
      </c>
      <c r="E43" s="129">
        <f t="shared" si="0"/>
        <v>1496.8000000000002</v>
      </c>
      <c r="F43" s="117">
        <f t="shared" si="1"/>
        <v>1309.6999999999998</v>
      </c>
      <c r="G43" s="192" t="s">
        <v>5395</v>
      </c>
      <c r="H43" s="160"/>
      <c r="I43" s="89"/>
    </row>
    <row r="44" spans="1:9" s="3" customFormat="1">
      <c r="A44" s="16">
        <v>579</v>
      </c>
      <c r="B44" s="130" t="s">
        <v>869</v>
      </c>
      <c r="C44" s="94" t="s">
        <v>76</v>
      </c>
      <c r="D44" s="146">
        <v>1963</v>
      </c>
      <c r="E44" s="131">
        <f t="shared" si="0"/>
        <v>1570.4</v>
      </c>
      <c r="F44" s="119">
        <f t="shared" si="1"/>
        <v>1374.1</v>
      </c>
      <c r="G44" s="193" t="s">
        <v>5395</v>
      </c>
      <c r="H44" s="160"/>
      <c r="I44" s="89"/>
    </row>
    <row r="45" spans="1:9" s="3" customFormat="1" ht="12.75">
      <c r="B45" s="430" t="s">
        <v>105</v>
      </c>
      <c r="C45" s="430"/>
      <c r="D45" s="430"/>
      <c r="E45" s="430"/>
      <c r="F45" s="430"/>
      <c r="G45" s="430"/>
      <c r="H45" s="1"/>
    </row>
    <row r="46" spans="1:9" s="3" customFormat="1">
      <c r="A46" s="16">
        <v>580</v>
      </c>
      <c r="B46" s="127" t="s">
        <v>870</v>
      </c>
      <c r="C46" s="128" t="s">
        <v>76</v>
      </c>
      <c r="D46" s="145">
        <v>271</v>
      </c>
      <c r="E46" s="129">
        <f>D46*0.8</f>
        <v>216.8</v>
      </c>
      <c r="F46" s="117">
        <f t="shared" si="1"/>
        <v>189.7</v>
      </c>
      <c r="G46" s="191" t="s">
        <v>4688</v>
      </c>
      <c r="H46" s="160"/>
      <c r="I46" s="89"/>
    </row>
    <row r="47" spans="1:9" s="3" customFormat="1">
      <c r="A47" s="16">
        <v>581</v>
      </c>
      <c r="B47" s="130" t="s">
        <v>871</v>
      </c>
      <c r="C47" s="94" t="s">
        <v>76</v>
      </c>
      <c r="D47" s="146">
        <v>344</v>
      </c>
      <c r="E47" s="131">
        <f t="shared" ref="E47:E81" si="2">D47*0.8</f>
        <v>275.2</v>
      </c>
      <c r="F47" s="119">
        <f t="shared" si="1"/>
        <v>240.79999999999998</v>
      </c>
      <c r="G47" s="190" t="s">
        <v>4688</v>
      </c>
      <c r="H47" s="160"/>
      <c r="I47" s="89"/>
    </row>
    <row r="48" spans="1:9" s="3" customFormat="1">
      <c r="A48" s="16">
        <v>582</v>
      </c>
      <c r="B48" s="127" t="s">
        <v>886</v>
      </c>
      <c r="C48" s="128" t="s">
        <v>76</v>
      </c>
      <c r="D48" s="145">
        <v>454</v>
      </c>
      <c r="E48" s="129">
        <f t="shared" si="2"/>
        <v>363.20000000000005</v>
      </c>
      <c r="F48" s="117">
        <f t="shared" si="1"/>
        <v>317.79999999999995</v>
      </c>
      <c r="G48" s="192" t="s">
        <v>5395</v>
      </c>
      <c r="H48" s="160"/>
      <c r="I48" s="89"/>
    </row>
    <row r="49" spans="1:9" s="3" customFormat="1">
      <c r="A49" s="16">
        <v>583</v>
      </c>
      <c r="B49" s="130" t="s">
        <v>872</v>
      </c>
      <c r="C49" s="94" t="s">
        <v>76</v>
      </c>
      <c r="D49" s="146">
        <v>513</v>
      </c>
      <c r="E49" s="131">
        <f t="shared" si="2"/>
        <v>410.40000000000003</v>
      </c>
      <c r="F49" s="119">
        <f t="shared" si="1"/>
        <v>359.09999999999997</v>
      </c>
      <c r="G49" s="193" t="s">
        <v>5395</v>
      </c>
      <c r="H49" s="160"/>
      <c r="I49" s="89"/>
    </row>
    <row r="50" spans="1:9" s="3" customFormat="1">
      <c r="A50" s="16">
        <v>584</v>
      </c>
      <c r="B50" s="127" t="s">
        <v>885</v>
      </c>
      <c r="C50" s="128" t="s">
        <v>76</v>
      </c>
      <c r="D50" s="145">
        <v>666</v>
      </c>
      <c r="E50" s="129">
        <f t="shared" si="2"/>
        <v>532.80000000000007</v>
      </c>
      <c r="F50" s="117">
        <f t="shared" si="1"/>
        <v>466.2</v>
      </c>
      <c r="G50" s="191" t="s">
        <v>4688</v>
      </c>
      <c r="H50" s="160"/>
      <c r="I50" s="89"/>
    </row>
    <row r="51" spans="1:9" s="3" customFormat="1">
      <c r="A51" s="16">
        <v>589</v>
      </c>
      <c r="B51" s="130" t="s">
        <v>873</v>
      </c>
      <c r="C51" s="94" t="s">
        <v>76</v>
      </c>
      <c r="D51" s="146">
        <v>492</v>
      </c>
      <c r="E51" s="131">
        <f t="shared" si="2"/>
        <v>393.6</v>
      </c>
      <c r="F51" s="119">
        <f t="shared" si="1"/>
        <v>344.4</v>
      </c>
      <c r="G51" s="193" t="s">
        <v>5395</v>
      </c>
      <c r="H51" s="160"/>
      <c r="I51" s="89"/>
    </row>
    <row r="52" spans="1:9" s="3" customFormat="1">
      <c r="A52" s="16">
        <v>590</v>
      </c>
      <c r="B52" s="127" t="s">
        <v>884</v>
      </c>
      <c r="C52" s="128" t="s">
        <v>76</v>
      </c>
      <c r="D52" s="145">
        <v>540</v>
      </c>
      <c r="E52" s="129">
        <f t="shared" si="2"/>
        <v>432</v>
      </c>
      <c r="F52" s="117">
        <f t="shared" si="1"/>
        <v>378</v>
      </c>
      <c r="G52" s="192" t="s">
        <v>5395</v>
      </c>
      <c r="H52" s="160"/>
      <c r="I52" s="89"/>
    </row>
    <row r="53" spans="1:9" s="3" customFormat="1">
      <c r="A53" s="16">
        <v>591</v>
      </c>
      <c r="B53" s="130" t="s">
        <v>874</v>
      </c>
      <c r="C53" s="94" t="s">
        <v>76</v>
      </c>
      <c r="D53" s="146">
        <v>675</v>
      </c>
      <c r="E53" s="131">
        <f t="shared" si="2"/>
        <v>540</v>
      </c>
      <c r="F53" s="119">
        <f t="shared" si="1"/>
        <v>472.49999999999994</v>
      </c>
      <c r="G53" s="193" t="s">
        <v>5395</v>
      </c>
      <c r="H53" s="160"/>
      <c r="I53" s="89"/>
    </row>
    <row r="54" spans="1:9" s="3" customFormat="1">
      <c r="A54" s="16">
        <v>592</v>
      </c>
      <c r="B54" s="127" t="s">
        <v>883</v>
      </c>
      <c r="C54" s="128" t="s">
        <v>76</v>
      </c>
      <c r="D54" s="145">
        <v>759</v>
      </c>
      <c r="E54" s="129">
        <f t="shared" si="2"/>
        <v>607.20000000000005</v>
      </c>
      <c r="F54" s="117">
        <f t="shared" si="1"/>
        <v>531.29999999999995</v>
      </c>
      <c r="G54" s="192" t="s">
        <v>5395</v>
      </c>
      <c r="H54" s="160"/>
      <c r="I54" s="89"/>
    </row>
    <row r="55" spans="1:9" s="3" customFormat="1">
      <c r="A55" s="16">
        <v>593</v>
      </c>
      <c r="B55" s="130" t="s">
        <v>875</v>
      </c>
      <c r="C55" s="94" t="s">
        <v>76</v>
      </c>
      <c r="D55" s="146">
        <v>1215</v>
      </c>
      <c r="E55" s="131">
        <f t="shared" si="2"/>
        <v>972</v>
      </c>
      <c r="F55" s="119">
        <f t="shared" si="1"/>
        <v>850.5</v>
      </c>
      <c r="G55" s="193" t="s">
        <v>5395</v>
      </c>
      <c r="H55" s="160"/>
      <c r="I55" s="89"/>
    </row>
    <row r="56" spans="1:9">
      <c r="A56" s="16">
        <v>594</v>
      </c>
      <c r="B56" s="127" t="s">
        <v>882</v>
      </c>
      <c r="C56" s="128" t="s">
        <v>76</v>
      </c>
      <c r="D56" s="145">
        <v>578</v>
      </c>
      <c r="E56" s="129">
        <f t="shared" si="2"/>
        <v>462.40000000000003</v>
      </c>
      <c r="F56" s="117">
        <f t="shared" si="1"/>
        <v>404.59999999999997</v>
      </c>
      <c r="G56" s="191" t="s">
        <v>4688</v>
      </c>
      <c r="H56" s="160"/>
      <c r="I56" s="89"/>
    </row>
    <row r="57" spans="1:9" s="3" customFormat="1">
      <c r="A57" s="16">
        <v>595</v>
      </c>
      <c r="B57" s="130" t="s">
        <v>876</v>
      </c>
      <c r="C57" s="94" t="s">
        <v>76</v>
      </c>
      <c r="D57" s="146">
        <v>705</v>
      </c>
      <c r="E57" s="131">
        <f t="shared" si="2"/>
        <v>564</v>
      </c>
      <c r="F57" s="119">
        <f t="shared" si="1"/>
        <v>493.49999999999994</v>
      </c>
      <c r="G57" s="193" t="s">
        <v>5395</v>
      </c>
      <c r="H57" s="160"/>
      <c r="I57" s="89"/>
    </row>
    <row r="58" spans="1:9" s="3" customFormat="1">
      <c r="A58" s="16">
        <v>596</v>
      </c>
      <c r="B58" s="127" t="s">
        <v>881</v>
      </c>
      <c r="C58" s="128" t="s">
        <v>76</v>
      </c>
      <c r="D58" s="145">
        <v>779</v>
      </c>
      <c r="E58" s="129">
        <f t="shared" si="2"/>
        <v>623.20000000000005</v>
      </c>
      <c r="F58" s="117">
        <f t="shared" si="1"/>
        <v>545.29999999999995</v>
      </c>
      <c r="G58" s="192" t="s">
        <v>5395</v>
      </c>
      <c r="H58" s="160"/>
      <c r="I58" s="89"/>
    </row>
    <row r="59" spans="1:9" s="3" customFormat="1">
      <c r="A59" s="16">
        <v>597</v>
      </c>
      <c r="B59" s="130" t="s">
        <v>877</v>
      </c>
      <c r="C59" s="94" t="s">
        <v>76</v>
      </c>
      <c r="D59" s="146">
        <v>857</v>
      </c>
      <c r="E59" s="131">
        <f t="shared" si="2"/>
        <v>685.6</v>
      </c>
      <c r="F59" s="119">
        <f t="shared" si="1"/>
        <v>599.9</v>
      </c>
      <c r="G59" s="193" t="s">
        <v>5395</v>
      </c>
      <c r="H59" s="160"/>
      <c r="I59" s="89"/>
    </row>
    <row r="60" spans="1:9" s="3" customFormat="1">
      <c r="A60" s="16">
        <v>598</v>
      </c>
      <c r="B60" s="127" t="s">
        <v>889</v>
      </c>
      <c r="C60" s="128" t="s">
        <v>76</v>
      </c>
      <c r="D60" s="145">
        <v>1318</v>
      </c>
      <c r="E60" s="129">
        <f t="shared" si="2"/>
        <v>1054.4000000000001</v>
      </c>
      <c r="F60" s="117">
        <f t="shared" si="1"/>
        <v>922.59999999999991</v>
      </c>
      <c r="G60" s="192" t="s">
        <v>5395</v>
      </c>
      <c r="H60" s="160"/>
      <c r="I60" s="89"/>
    </row>
    <row r="61" spans="1:9" s="3" customFormat="1">
      <c r="A61" s="16">
        <v>599</v>
      </c>
      <c r="B61" s="130" t="s">
        <v>878</v>
      </c>
      <c r="C61" s="94" t="s">
        <v>76</v>
      </c>
      <c r="D61" s="146">
        <v>1562</v>
      </c>
      <c r="E61" s="131">
        <f t="shared" si="2"/>
        <v>1249.6000000000001</v>
      </c>
      <c r="F61" s="119">
        <f t="shared" si="1"/>
        <v>1093.3999999999999</v>
      </c>
      <c r="G61" s="193" t="s">
        <v>5395</v>
      </c>
      <c r="H61" s="160"/>
      <c r="I61" s="89"/>
    </row>
    <row r="62" spans="1:9" s="3" customFormat="1">
      <c r="A62" s="16">
        <v>600</v>
      </c>
      <c r="B62" s="127" t="s">
        <v>880</v>
      </c>
      <c r="C62" s="128" t="s">
        <v>76</v>
      </c>
      <c r="D62" s="145">
        <v>760</v>
      </c>
      <c r="E62" s="129">
        <f t="shared" si="2"/>
        <v>608</v>
      </c>
      <c r="F62" s="117">
        <f t="shared" si="1"/>
        <v>532</v>
      </c>
      <c r="G62" s="192" t="s">
        <v>5395</v>
      </c>
      <c r="H62" s="160"/>
      <c r="I62" s="89"/>
    </row>
    <row r="63" spans="1:9" s="3" customFormat="1">
      <c r="A63" s="16">
        <v>601</v>
      </c>
      <c r="B63" s="130" t="s">
        <v>879</v>
      </c>
      <c r="C63" s="94" t="s">
        <v>76</v>
      </c>
      <c r="D63" s="146">
        <v>909</v>
      </c>
      <c r="E63" s="131">
        <f t="shared" si="2"/>
        <v>727.2</v>
      </c>
      <c r="F63" s="119">
        <f t="shared" si="1"/>
        <v>636.29999999999995</v>
      </c>
      <c r="G63" s="193" t="s">
        <v>5395</v>
      </c>
      <c r="H63" s="160"/>
      <c r="I63" s="89"/>
    </row>
    <row r="64" spans="1:9" s="3" customFormat="1">
      <c r="A64" s="16">
        <v>602</v>
      </c>
      <c r="B64" s="127" t="s">
        <v>887</v>
      </c>
      <c r="C64" s="128" t="s">
        <v>76</v>
      </c>
      <c r="D64" s="145">
        <v>970</v>
      </c>
      <c r="E64" s="129">
        <f t="shared" si="2"/>
        <v>776</v>
      </c>
      <c r="F64" s="117">
        <f t="shared" si="1"/>
        <v>679</v>
      </c>
      <c r="G64" s="192" t="s">
        <v>5395</v>
      </c>
      <c r="H64" s="160"/>
      <c r="I64" s="89"/>
    </row>
    <row r="65" spans="1:9" s="3" customFormat="1">
      <c r="A65" s="16">
        <v>603</v>
      </c>
      <c r="B65" s="130" t="s">
        <v>888</v>
      </c>
      <c r="C65" s="94" t="s">
        <v>76</v>
      </c>
      <c r="D65" s="146">
        <v>1048</v>
      </c>
      <c r="E65" s="131">
        <f t="shared" si="2"/>
        <v>838.40000000000009</v>
      </c>
      <c r="F65" s="119">
        <f t="shared" si="1"/>
        <v>733.59999999999991</v>
      </c>
      <c r="G65" s="193" t="s">
        <v>5395</v>
      </c>
      <c r="H65" s="160"/>
      <c r="I65" s="89"/>
    </row>
    <row r="66" spans="1:9" s="3" customFormat="1">
      <c r="A66" s="16">
        <v>604</v>
      </c>
      <c r="B66" s="127" t="s">
        <v>890</v>
      </c>
      <c r="C66" s="128" t="s">
        <v>76</v>
      </c>
      <c r="D66" s="145">
        <v>1555</v>
      </c>
      <c r="E66" s="129">
        <f t="shared" si="2"/>
        <v>1244</v>
      </c>
      <c r="F66" s="117">
        <f t="shared" si="1"/>
        <v>1088.5</v>
      </c>
      <c r="G66" s="192" t="s">
        <v>5395</v>
      </c>
      <c r="H66" s="160"/>
      <c r="I66" s="89"/>
    </row>
    <row r="67" spans="1:9" s="3" customFormat="1">
      <c r="A67" s="16">
        <v>605</v>
      </c>
      <c r="B67" s="130" t="s">
        <v>891</v>
      </c>
      <c r="C67" s="94" t="s">
        <v>76</v>
      </c>
      <c r="D67" s="146">
        <v>1797</v>
      </c>
      <c r="E67" s="131">
        <f t="shared" si="2"/>
        <v>1437.6000000000001</v>
      </c>
      <c r="F67" s="119">
        <f t="shared" si="1"/>
        <v>1257.8999999999999</v>
      </c>
      <c r="G67" s="193" t="s">
        <v>5395</v>
      </c>
      <c r="H67" s="160"/>
      <c r="I67" s="89"/>
    </row>
    <row r="68" spans="1:9" s="3" customFormat="1">
      <c r="A68" s="16">
        <v>606</v>
      </c>
      <c r="B68" s="127" t="s">
        <v>892</v>
      </c>
      <c r="C68" s="128" t="s">
        <v>76</v>
      </c>
      <c r="D68" s="145">
        <v>1045</v>
      </c>
      <c r="E68" s="129">
        <f t="shared" si="2"/>
        <v>836</v>
      </c>
      <c r="F68" s="117">
        <f t="shared" si="1"/>
        <v>731.5</v>
      </c>
      <c r="G68" s="192" t="s">
        <v>5395</v>
      </c>
      <c r="H68" s="160"/>
      <c r="I68" s="89"/>
    </row>
    <row r="69" spans="1:9" s="3" customFormat="1">
      <c r="A69" s="16">
        <v>607</v>
      </c>
      <c r="B69" s="130" t="s">
        <v>893</v>
      </c>
      <c r="C69" s="94" t="s">
        <v>76</v>
      </c>
      <c r="D69" s="146">
        <v>1098</v>
      </c>
      <c r="E69" s="131">
        <f t="shared" si="2"/>
        <v>878.40000000000009</v>
      </c>
      <c r="F69" s="119">
        <f t="shared" si="1"/>
        <v>768.59999999999991</v>
      </c>
      <c r="G69" s="193" t="s">
        <v>5395</v>
      </c>
      <c r="H69" s="160"/>
      <c r="I69" s="89"/>
    </row>
    <row r="70" spans="1:9" s="85" customFormat="1">
      <c r="A70" s="16">
        <v>608</v>
      </c>
      <c r="B70" s="127" t="s">
        <v>894</v>
      </c>
      <c r="C70" s="128" t="s">
        <v>76</v>
      </c>
      <c r="D70" s="145">
        <v>1159</v>
      </c>
      <c r="E70" s="129">
        <f t="shared" si="2"/>
        <v>927.2</v>
      </c>
      <c r="F70" s="117">
        <f t="shared" si="1"/>
        <v>811.3</v>
      </c>
      <c r="G70" s="192" t="s">
        <v>5395</v>
      </c>
      <c r="H70" s="160"/>
      <c r="I70" s="89"/>
    </row>
    <row r="71" spans="1:9" s="3" customFormat="1">
      <c r="A71" s="16">
        <v>609</v>
      </c>
      <c r="B71" s="130" t="s">
        <v>895</v>
      </c>
      <c r="C71" s="94" t="s">
        <v>76</v>
      </c>
      <c r="D71" s="146">
        <v>1236</v>
      </c>
      <c r="E71" s="131">
        <f t="shared" si="2"/>
        <v>988.80000000000007</v>
      </c>
      <c r="F71" s="119">
        <f t="shared" si="1"/>
        <v>865.19999999999993</v>
      </c>
      <c r="G71" s="193" t="s">
        <v>5395</v>
      </c>
      <c r="H71" s="160"/>
      <c r="I71" s="89"/>
    </row>
    <row r="72" spans="1:9" s="3" customFormat="1">
      <c r="A72" s="16">
        <v>610</v>
      </c>
      <c r="B72" s="127" t="s">
        <v>896</v>
      </c>
      <c r="C72" s="128" t="s">
        <v>76</v>
      </c>
      <c r="D72" s="145">
        <v>1789</v>
      </c>
      <c r="E72" s="129">
        <f t="shared" si="2"/>
        <v>1431.2</v>
      </c>
      <c r="F72" s="117">
        <f t="shared" si="1"/>
        <v>1252.3</v>
      </c>
      <c r="G72" s="192" t="s">
        <v>5395</v>
      </c>
      <c r="H72" s="160"/>
      <c r="I72" s="89"/>
    </row>
    <row r="73" spans="1:9" s="3" customFormat="1">
      <c r="A73" s="16">
        <v>611</v>
      </c>
      <c r="B73" s="130" t="s">
        <v>897</v>
      </c>
      <c r="C73" s="94" t="s">
        <v>76</v>
      </c>
      <c r="D73" s="146">
        <v>2030</v>
      </c>
      <c r="E73" s="131">
        <f t="shared" si="2"/>
        <v>1624</v>
      </c>
      <c r="F73" s="119">
        <f t="shared" si="1"/>
        <v>1421</v>
      </c>
      <c r="G73" s="193" t="s">
        <v>5395</v>
      </c>
      <c r="H73" s="160"/>
      <c r="I73" s="89"/>
    </row>
    <row r="74" spans="1:9" s="3" customFormat="1">
      <c r="A74" s="16">
        <v>612</v>
      </c>
      <c r="B74" s="127" t="s">
        <v>898</v>
      </c>
      <c r="C74" s="128" t="s">
        <v>76</v>
      </c>
      <c r="D74" s="145">
        <v>1543</v>
      </c>
      <c r="E74" s="129">
        <f t="shared" si="2"/>
        <v>1234.4000000000001</v>
      </c>
      <c r="F74" s="117">
        <f t="shared" si="1"/>
        <v>1080.0999999999999</v>
      </c>
      <c r="G74" s="192" t="s">
        <v>5395</v>
      </c>
      <c r="H74" s="160"/>
      <c r="I74" s="89"/>
    </row>
    <row r="75" spans="1:9" s="3" customFormat="1">
      <c r="A75" s="16">
        <v>613</v>
      </c>
      <c r="B75" s="130" t="s">
        <v>899</v>
      </c>
      <c r="C75" s="94" t="s">
        <v>76</v>
      </c>
      <c r="D75" s="146">
        <v>1614</v>
      </c>
      <c r="E75" s="131">
        <f t="shared" si="2"/>
        <v>1291.2</v>
      </c>
      <c r="F75" s="119">
        <f t="shared" ref="F75:F81" si="3">D75*0.7</f>
        <v>1129.8</v>
      </c>
      <c r="G75" s="193" t="s">
        <v>5395</v>
      </c>
      <c r="H75" s="160"/>
      <c r="I75" s="89"/>
    </row>
    <row r="76" spans="1:9" s="3" customFormat="1">
      <c r="A76" s="16">
        <v>614</v>
      </c>
      <c r="B76" s="127" t="s">
        <v>900</v>
      </c>
      <c r="C76" s="128" t="s">
        <v>76</v>
      </c>
      <c r="D76" s="145">
        <v>1685</v>
      </c>
      <c r="E76" s="129">
        <f t="shared" si="2"/>
        <v>1348</v>
      </c>
      <c r="F76" s="117">
        <f t="shared" si="3"/>
        <v>1179.5</v>
      </c>
      <c r="G76" s="192" t="s">
        <v>5395</v>
      </c>
      <c r="H76" s="160"/>
      <c r="I76" s="89"/>
    </row>
    <row r="77" spans="1:9" s="3" customFormat="1">
      <c r="A77" s="16">
        <v>615</v>
      </c>
      <c r="B77" s="130" t="s">
        <v>901</v>
      </c>
      <c r="C77" s="94" t="s">
        <v>76</v>
      </c>
      <c r="D77" s="146">
        <v>1781</v>
      </c>
      <c r="E77" s="131">
        <f t="shared" si="2"/>
        <v>1424.8000000000002</v>
      </c>
      <c r="F77" s="119">
        <f t="shared" si="3"/>
        <v>1246.6999999999998</v>
      </c>
      <c r="G77" s="193" t="s">
        <v>5395</v>
      </c>
      <c r="H77" s="160"/>
      <c r="I77" s="89"/>
    </row>
    <row r="78" spans="1:9" s="3" customFormat="1">
      <c r="A78" s="16">
        <v>616</v>
      </c>
      <c r="B78" s="127" t="s">
        <v>902</v>
      </c>
      <c r="C78" s="128" t="s">
        <v>76</v>
      </c>
      <c r="D78" s="145">
        <v>1776</v>
      </c>
      <c r="E78" s="129">
        <f t="shared" si="2"/>
        <v>1420.8000000000002</v>
      </c>
      <c r="F78" s="117">
        <f t="shared" si="3"/>
        <v>1243.1999999999998</v>
      </c>
      <c r="G78" s="192" t="s">
        <v>5395</v>
      </c>
      <c r="H78" s="160"/>
      <c r="I78" s="89"/>
    </row>
    <row r="79" spans="1:9" s="3" customFormat="1">
      <c r="A79" s="16">
        <v>617</v>
      </c>
      <c r="B79" s="130" t="s">
        <v>903</v>
      </c>
      <c r="C79" s="94" t="s">
        <v>76</v>
      </c>
      <c r="D79" s="146">
        <v>1846</v>
      </c>
      <c r="E79" s="131">
        <f t="shared" si="2"/>
        <v>1476.8000000000002</v>
      </c>
      <c r="F79" s="119">
        <f t="shared" si="3"/>
        <v>1292.1999999999998</v>
      </c>
      <c r="G79" s="193" t="s">
        <v>5395</v>
      </c>
      <c r="H79" s="160"/>
      <c r="I79" s="89"/>
    </row>
    <row r="80" spans="1:9" s="3" customFormat="1">
      <c r="A80" s="16">
        <v>618</v>
      </c>
      <c r="B80" s="127" t="s">
        <v>904</v>
      </c>
      <c r="C80" s="128" t="s">
        <v>76</v>
      </c>
      <c r="D80" s="145">
        <v>1917</v>
      </c>
      <c r="E80" s="129">
        <f t="shared" si="2"/>
        <v>1533.6000000000001</v>
      </c>
      <c r="F80" s="117">
        <f t="shared" si="3"/>
        <v>1341.8999999999999</v>
      </c>
      <c r="G80" s="192" t="s">
        <v>5395</v>
      </c>
      <c r="H80" s="160"/>
      <c r="I80" s="89"/>
    </row>
    <row r="81" spans="1:9" s="3" customFormat="1">
      <c r="A81" s="16">
        <v>619</v>
      </c>
      <c r="B81" s="130" t="s">
        <v>905</v>
      </c>
      <c r="C81" s="94" t="s">
        <v>76</v>
      </c>
      <c r="D81" s="146">
        <v>2011</v>
      </c>
      <c r="E81" s="131">
        <f t="shared" si="2"/>
        <v>1608.8000000000002</v>
      </c>
      <c r="F81" s="119">
        <f t="shared" si="3"/>
        <v>1407.6999999999998</v>
      </c>
      <c r="G81" s="193" t="s">
        <v>5395</v>
      </c>
      <c r="H81" s="160"/>
      <c r="I81" s="89"/>
    </row>
    <row r="82" spans="1:9" ht="18">
      <c r="B82" s="480" t="s">
        <v>79</v>
      </c>
      <c r="C82" s="480"/>
      <c r="D82" s="480"/>
      <c r="E82" s="480"/>
      <c r="F82" s="480"/>
      <c r="G82" s="480"/>
      <c r="H82" s="1"/>
    </row>
    <row r="83" spans="1:9" ht="12.75">
      <c r="B83" s="422" t="s">
        <v>161</v>
      </c>
      <c r="C83" s="423"/>
      <c r="D83" s="423"/>
      <c r="E83" s="423"/>
      <c r="F83" s="423"/>
      <c r="G83" s="424"/>
      <c r="H83" s="1"/>
    </row>
    <row r="84" spans="1:9">
      <c r="A84" s="16">
        <v>620</v>
      </c>
      <c r="B84" s="127" t="s">
        <v>906</v>
      </c>
      <c r="C84" s="128" t="s">
        <v>73</v>
      </c>
      <c r="D84" s="145">
        <v>524.7619047619047</v>
      </c>
      <c r="E84" s="129">
        <f>D84*0.8</f>
        <v>419.8095238095238</v>
      </c>
      <c r="F84" s="117">
        <f t="shared" ref="F84:F147" si="4">D84*0.7</f>
        <v>367.33333333333326</v>
      </c>
      <c r="G84" s="199" t="s">
        <v>4688</v>
      </c>
      <c r="I84" s="89"/>
    </row>
    <row r="85" spans="1:9">
      <c r="A85" s="16">
        <v>621</v>
      </c>
      <c r="B85" s="130" t="s">
        <v>907</v>
      </c>
      <c r="C85" s="94" t="s">
        <v>73</v>
      </c>
      <c r="D85" s="146">
        <v>668.57142857142856</v>
      </c>
      <c r="E85" s="131">
        <f t="shared" ref="E85:E119" si="5">D85*0.8</f>
        <v>534.85714285714289</v>
      </c>
      <c r="F85" s="119">
        <f t="shared" si="4"/>
        <v>467.99999999999994</v>
      </c>
      <c r="G85" s="196" t="s">
        <v>4688</v>
      </c>
      <c r="I85" s="89"/>
    </row>
    <row r="86" spans="1:9">
      <c r="A86" s="16">
        <v>622</v>
      </c>
      <c r="B86" s="127" t="s">
        <v>911</v>
      </c>
      <c r="C86" s="128" t="s">
        <v>73</v>
      </c>
      <c r="D86" s="145">
        <v>709.52380952380952</v>
      </c>
      <c r="E86" s="129">
        <f t="shared" si="5"/>
        <v>567.61904761904759</v>
      </c>
      <c r="F86" s="117">
        <f t="shared" si="4"/>
        <v>496.66666666666663</v>
      </c>
      <c r="G86" s="192" t="s">
        <v>5395</v>
      </c>
      <c r="I86" s="89"/>
    </row>
    <row r="87" spans="1:9">
      <c r="A87" s="16">
        <v>623</v>
      </c>
      <c r="B87" s="130" t="s">
        <v>912</v>
      </c>
      <c r="C87" s="94" t="s">
        <v>73</v>
      </c>
      <c r="D87" s="146">
        <v>750.47619047619048</v>
      </c>
      <c r="E87" s="131">
        <f t="shared" si="5"/>
        <v>600.38095238095241</v>
      </c>
      <c r="F87" s="119">
        <f t="shared" si="4"/>
        <v>525.33333333333326</v>
      </c>
      <c r="G87" s="193" t="s">
        <v>5395</v>
      </c>
      <c r="I87" s="89"/>
    </row>
    <row r="88" spans="1:9">
      <c r="A88" s="16">
        <v>624</v>
      </c>
      <c r="B88" s="127" t="s">
        <v>913</v>
      </c>
      <c r="C88" s="128" t="s">
        <v>73</v>
      </c>
      <c r="D88" s="145">
        <v>804.7619047619047</v>
      </c>
      <c r="E88" s="129">
        <f>D88*0.8</f>
        <v>643.80952380952385</v>
      </c>
      <c r="F88" s="117">
        <f>D88*0.7</f>
        <v>563.33333333333326</v>
      </c>
      <c r="G88" s="192" t="s">
        <v>5395</v>
      </c>
      <c r="I88" s="89"/>
    </row>
    <row r="89" spans="1:9">
      <c r="A89" s="16">
        <v>625</v>
      </c>
      <c r="B89" s="130" t="s">
        <v>908</v>
      </c>
      <c r="C89" s="94" t="s">
        <v>73</v>
      </c>
      <c r="D89" s="146">
        <v>801.90476190476193</v>
      </c>
      <c r="E89" s="131">
        <f t="shared" si="5"/>
        <v>641.52380952380963</v>
      </c>
      <c r="F89" s="119">
        <f t="shared" si="4"/>
        <v>561.33333333333326</v>
      </c>
      <c r="G89" s="193" t="s">
        <v>5395</v>
      </c>
      <c r="I89" s="89"/>
    </row>
    <row r="90" spans="1:9">
      <c r="A90" s="16">
        <v>626</v>
      </c>
      <c r="B90" s="127" t="s">
        <v>914</v>
      </c>
      <c r="C90" s="128" t="s">
        <v>73</v>
      </c>
      <c r="D90" s="145">
        <v>840.95238095238096</v>
      </c>
      <c r="E90" s="129">
        <f t="shared" si="5"/>
        <v>672.76190476190482</v>
      </c>
      <c r="F90" s="117">
        <f t="shared" si="4"/>
        <v>588.66666666666663</v>
      </c>
      <c r="G90" s="192" t="s">
        <v>5395</v>
      </c>
      <c r="I90" s="89"/>
    </row>
    <row r="91" spans="1:9">
      <c r="A91" s="16">
        <v>627</v>
      </c>
      <c r="B91" s="130" t="s">
        <v>915</v>
      </c>
      <c r="C91" s="94" t="s">
        <v>73</v>
      </c>
      <c r="D91" s="146">
        <v>880</v>
      </c>
      <c r="E91" s="131">
        <f t="shared" si="5"/>
        <v>704</v>
      </c>
      <c r="F91" s="119">
        <f t="shared" si="4"/>
        <v>616</v>
      </c>
      <c r="G91" s="193" t="s">
        <v>5395</v>
      </c>
      <c r="I91" s="89"/>
    </row>
    <row r="92" spans="1:9">
      <c r="A92" s="16">
        <v>628</v>
      </c>
      <c r="B92" s="127" t="s">
        <v>916</v>
      </c>
      <c r="C92" s="128" t="s">
        <v>73</v>
      </c>
      <c r="D92" s="145">
        <v>933.33333333333326</v>
      </c>
      <c r="E92" s="129">
        <f>D92*0.8</f>
        <v>746.66666666666663</v>
      </c>
      <c r="F92" s="117">
        <f t="shared" si="4"/>
        <v>653.33333333333326</v>
      </c>
      <c r="G92" s="192" t="s">
        <v>5395</v>
      </c>
      <c r="I92" s="89"/>
    </row>
    <row r="93" spans="1:9">
      <c r="A93" s="16">
        <v>629</v>
      </c>
      <c r="B93" s="130" t="s">
        <v>927</v>
      </c>
      <c r="C93" s="94" t="s">
        <v>73</v>
      </c>
      <c r="D93" s="146">
        <v>1070.4761904761904</v>
      </c>
      <c r="E93" s="131">
        <f t="shared" si="5"/>
        <v>856.38095238095229</v>
      </c>
      <c r="F93" s="119">
        <f t="shared" si="4"/>
        <v>749.33333333333326</v>
      </c>
      <c r="G93" s="193" t="s">
        <v>5395</v>
      </c>
      <c r="I93" s="89"/>
    </row>
    <row r="94" spans="1:9">
      <c r="A94" s="16">
        <v>630</v>
      </c>
      <c r="B94" s="127" t="s">
        <v>909</v>
      </c>
      <c r="C94" s="128" t="s">
        <v>73</v>
      </c>
      <c r="D94" s="145">
        <v>925.71428571428567</v>
      </c>
      <c r="E94" s="129">
        <f t="shared" si="5"/>
        <v>740.57142857142856</v>
      </c>
      <c r="F94" s="117">
        <f t="shared" si="4"/>
        <v>647.99999999999989</v>
      </c>
      <c r="G94" s="199" t="s">
        <v>4688</v>
      </c>
      <c r="I94" s="89"/>
    </row>
    <row r="95" spans="1:9">
      <c r="A95" s="16">
        <v>631</v>
      </c>
      <c r="B95" s="130" t="s">
        <v>917</v>
      </c>
      <c r="C95" s="94" t="s">
        <v>73</v>
      </c>
      <c r="D95" s="146">
        <v>963.80952380952374</v>
      </c>
      <c r="E95" s="131">
        <f t="shared" si="5"/>
        <v>771.04761904761904</v>
      </c>
      <c r="F95" s="119">
        <f t="shared" si="4"/>
        <v>674.66666666666663</v>
      </c>
      <c r="G95" s="193" t="s">
        <v>5395</v>
      </c>
      <c r="I95" s="89"/>
    </row>
    <row r="96" spans="1:9">
      <c r="A96" s="16">
        <v>632</v>
      </c>
      <c r="B96" s="127" t="s">
        <v>918</v>
      </c>
      <c r="C96" s="128" t="s">
        <v>73</v>
      </c>
      <c r="D96" s="145">
        <v>1001.9047619047618</v>
      </c>
      <c r="E96" s="129">
        <f t="shared" si="5"/>
        <v>801.52380952380952</v>
      </c>
      <c r="F96" s="117">
        <f t="shared" si="4"/>
        <v>701.33333333333326</v>
      </c>
      <c r="G96" s="192" t="s">
        <v>5395</v>
      </c>
      <c r="I96" s="89"/>
    </row>
    <row r="97" spans="1:9">
      <c r="A97" s="16">
        <v>633</v>
      </c>
      <c r="B97" s="130" t="s">
        <v>919</v>
      </c>
      <c r="C97" s="94" t="s">
        <v>73</v>
      </c>
      <c r="D97" s="146">
        <v>1053.3333333333333</v>
      </c>
      <c r="E97" s="131">
        <f>D97*0.8</f>
        <v>842.66666666666663</v>
      </c>
      <c r="F97" s="119">
        <f t="shared" si="4"/>
        <v>737.33333333333326</v>
      </c>
      <c r="G97" s="193" t="s">
        <v>5395</v>
      </c>
      <c r="I97" s="89"/>
    </row>
    <row r="98" spans="1:9">
      <c r="A98" s="16">
        <v>634</v>
      </c>
      <c r="B98" s="127" t="s">
        <v>928</v>
      </c>
      <c r="C98" s="128" t="s">
        <v>73</v>
      </c>
      <c r="D98" s="145">
        <v>1186.6666666666665</v>
      </c>
      <c r="E98" s="129">
        <f t="shared" si="5"/>
        <v>949.33333333333326</v>
      </c>
      <c r="F98" s="117">
        <f t="shared" si="4"/>
        <v>830.66666666666652</v>
      </c>
      <c r="G98" s="192" t="s">
        <v>5395</v>
      </c>
      <c r="I98" s="89"/>
    </row>
    <row r="99" spans="1:9">
      <c r="A99" s="16">
        <v>635</v>
      </c>
      <c r="B99" s="130" t="s">
        <v>929</v>
      </c>
      <c r="C99" s="94" t="s">
        <v>73</v>
      </c>
      <c r="D99" s="146">
        <v>1319.047619047619</v>
      </c>
      <c r="E99" s="131">
        <f t="shared" si="5"/>
        <v>1055.2380952380952</v>
      </c>
      <c r="F99" s="119">
        <f t="shared" si="4"/>
        <v>923.33333333333326</v>
      </c>
      <c r="G99" s="193" t="s">
        <v>5395</v>
      </c>
      <c r="I99" s="89"/>
    </row>
    <row r="100" spans="1:9" s="3" customFormat="1">
      <c r="A100" s="16">
        <v>636</v>
      </c>
      <c r="B100" s="127" t="s">
        <v>910</v>
      </c>
      <c r="C100" s="128" t="s">
        <v>73</v>
      </c>
      <c r="D100" s="145">
        <v>1176.1904761904761</v>
      </c>
      <c r="E100" s="129">
        <f t="shared" si="5"/>
        <v>940.95238095238096</v>
      </c>
      <c r="F100" s="117">
        <f t="shared" si="4"/>
        <v>823.33333333333326</v>
      </c>
      <c r="G100" s="192" t="s">
        <v>5395</v>
      </c>
      <c r="H100"/>
      <c r="I100" s="89"/>
    </row>
    <row r="101" spans="1:9" s="3" customFormat="1">
      <c r="A101" s="16">
        <v>637</v>
      </c>
      <c r="B101" s="130" t="s">
        <v>920</v>
      </c>
      <c r="C101" s="94" t="s">
        <v>73</v>
      </c>
      <c r="D101" s="146">
        <v>1212.3809523809523</v>
      </c>
      <c r="E101" s="131">
        <f t="shared" si="5"/>
        <v>969.90476190476193</v>
      </c>
      <c r="F101" s="119">
        <f t="shared" si="4"/>
        <v>848.66666666666652</v>
      </c>
      <c r="G101" s="193" t="s">
        <v>5395</v>
      </c>
      <c r="H101"/>
      <c r="I101" s="89"/>
    </row>
    <row r="102" spans="1:9" s="3" customFormat="1">
      <c r="A102" s="16">
        <v>638</v>
      </c>
      <c r="B102" s="127" t="s">
        <v>921</v>
      </c>
      <c r="C102" s="128" t="s">
        <v>73</v>
      </c>
      <c r="D102" s="145">
        <v>1248.5714285714284</v>
      </c>
      <c r="E102" s="129">
        <f t="shared" si="5"/>
        <v>998.85714285714278</v>
      </c>
      <c r="F102" s="117">
        <f t="shared" si="4"/>
        <v>873.99999999999989</v>
      </c>
      <c r="G102" s="192" t="s">
        <v>5395</v>
      </c>
      <c r="H102"/>
      <c r="I102" s="89"/>
    </row>
    <row r="103" spans="1:9">
      <c r="A103" s="16">
        <v>639</v>
      </c>
      <c r="B103" s="130" t="s">
        <v>922</v>
      </c>
      <c r="C103" s="94" t="s">
        <v>73</v>
      </c>
      <c r="D103" s="146">
        <v>1297.1428571428571</v>
      </c>
      <c r="E103" s="131">
        <f>D103*0.8</f>
        <v>1037.7142857142858</v>
      </c>
      <c r="F103" s="119">
        <f t="shared" si="4"/>
        <v>907.99999999999989</v>
      </c>
      <c r="G103" s="193" t="s">
        <v>5395</v>
      </c>
      <c r="I103" s="89"/>
    </row>
    <row r="104" spans="1:9" s="3" customFormat="1">
      <c r="A104" s="16">
        <v>640</v>
      </c>
      <c r="B104" s="127" t="s">
        <v>930</v>
      </c>
      <c r="C104" s="128" t="s">
        <v>73</v>
      </c>
      <c r="D104" s="145">
        <v>1425.7142857142856</v>
      </c>
      <c r="E104" s="129">
        <f t="shared" si="5"/>
        <v>1140.5714285714284</v>
      </c>
      <c r="F104" s="117">
        <f t="shared" si="4"/>
        <v>997.99999999999977</v>
      </c>
      <c r="G104" s="192" t="s">
        <v>5395</v>
      </c>
      <c r="H104"/>
      <c r="I104" s="89"/>
    </row>
    <row r="105" spans="1:9" s="3" customFormat="1">
      <c r="A105" s="16">
        <v>641</v>
      </c>
      <c r="B105" s="130" t="s">
        <v>931</v>
      </c>
      <c r="C105" s="94" t="s">
        <v>73</v>
      </c>
      <c r="D105" s="146">
        <v>1553.3333333333333</v>
      </c>
      <c r="E105" s="131">
        <f t="shared" si="5"/>
        <v>1242.6666666666667</v>
      </c>
      <c r="F105" s="119">
        <f t="shared" si="4"/>
        <v>1087.3333333333333</v>
      </c>
      <c r="G105" s="193" t="s">
        <v>5395</v>
      </c>
      <c r="H105"/>
      <c r="I105" s="89"/>
    </row>
    <row r="106" spans="1:9">
      <c r="A106" s="16">
        <v>642</v>
      </c>
      <c r="B106" s="127" t="s">
        <v>923</v>
      </c>
      <c r="C106" s="128" t="s">
        <v>73</v>
      </c>
      <c r="D106" s="145">
        <v>1860</v>
      </c>
      <c r="E106" s="129">
        <f t="shared" si="5"/>
        <v>1488</v>
      </c>
      <c r="F106" s="117">
        <f t="shared" si="4"/>
        <v>1302</v>
      </c>
      <c r="G106" s="192" t="s">
        <v>5395</v>
      </c>
      <c r="I106" s="89"/>
    </row>
    <row r="107" spans="1:9">
      <c r="A107" s="16">
        <v>643</v>
      </c>
      <c r="B107" s="130" t="s">
        <v>924</v>
      </c>
      <c r="C107" s="94" t="s">
        <v>73</v>
      </c>
      <c r="D107" s="146">
        <v>1905.7142857142856</v>
      </c>
      <c r="E107" s="131">
        <f t="shared" si="5"/>
        <v>1524.5714285714284</v>
      </c>
      <c r="F107" s="119">
        <f t="shared" si="4"/>
        <v>1333.9999999999998</v>
      </c>
      <c r="G107" s="193" t="s">
        <v>5395</v>
      </c>
      <c r="I107" s="89"/>
    </row>
    <row r="108" spans="1:9">
      <c r="A108" s="16">
        <v>644</v>
      </c>
      <c r="B108" s="127" t="s">
        <v>925</v>
      </c>
      <c r="C108" s="128" t="s">
        <v>73</v>
      </c>
      <c r="D108" s="145">
        <v>1952.3809523809523</v>
      </c>
      <c r="E108" s="129">
        <f t="shared" si="5"/>
        <v>1561.9047619047619</v>
      </c>
      <c r="F108" s="117">
        <f t="shared" si="4"/>
        <v>1366.6666666666665</v>
      </c>
      <c r="G108" s="192" t="s">
        <v>5395</v>
      </c>
      <c r="I108" s="89"/>
    </row>
    <row r="109" spans="1:9">
      <c r="A109" s="16">
        <v>645</v>
      </c>
      <c r="B109" s="130" t="s">
        <v>926</v>
      </c>
      <c r="C109" s="94" t="s">
        <v>73</v>
      </c>
      <c r="D109" s="146">
        <v>2015.2380952380952</v>
      </c>
      <c r="E109" s="131">
        <f>D109*0.8</f>
        <v>1612.1904761904761</v>
      </c>
      <c r="F109" s="119">
        <f t="shared" si="4"/>
        <v>1410.6666666666665</v>
      </c>
      <c r="G109" s="193" t="s">
        <v>5395</v>
      </c>
      <c r="I109" s="89"/>
    </row>
    <row r="110" spans="1:9">
      <c r="A110" s="16">
        <v>646</v>
      </c>
      <c r="B110" s="127" t="s">
        <v>932</v>
      </c>
      <c r="C110" s="128" t="s">
        <v>73</v>
      </c>
      <c r="D110" s="145">
        <v>2181.9047619047619</v>
      </c>
      <c r="E110" s="129">
        <f t="shared" si="5"/>
        <v>1745.5238095238096</v>
      </c>
      <c r="F110" s="117">
        <f t="shared" si="4"/>
        <v>1527.3333333333333</v>
      </c>
      <c r="G110" s="192" t="s">
        <v>5395</v>
      </c>
      <c r="I110" s="89"/>
    </row>
    <row r="111" spans="1:9">
      <c r="A111" s="16">
        <v>647</v>
      </c>
      <c r="B111" s="130" t="s">
        <v>933</v>
      </c>
      <c r="C111" s="94" t="s">
        <v>73</v>
      </c>
      <c r="D111" s="146">
        <v>2346.6666666666665</v>
      </c>
      <c r="E111" s="131">
        <f t="shared" si="5"/>
        <v>1877.3333333333333</v>
      </c>
      <c r="F111" s="119">
        <f t="shared" si="4"/>
        <v>1642.6666666666665</v>
      </c>
      <c r="G111" s="193" t="s">
        <v>5395</v>
      </c>
      <c r="I111" s="89"/>
    </row>
    <row r="112" spans="1:9">
      <c r="A112" s="16">
        <v>648</v>
      </c>
      <c r="B112" s="127" t="s">
        <v>934</v>
      </c>
      <c r="C112" s="128" t="s">
        <v>73</v>
      </c>
      <c r="D112" s="145">
        <v>2422.6757369614511</v>
      </c>
      <c r="E112" s="129">
        <f t="shared" si="5"/>
        <v>1938.140589569161</v>
      </c>
      <c r="F112" s="117">
        <f t="shared" si="4"/>
        <v>1695.8730158730157</v>
      </c>
      <c r="G112" s="192" t="s">
        <v>5395</v>
      </c>
      <c r="I112" s="89"/>
    </row>
    <row r="113" spans="1:11">
      <c r="A113" s="16">
        <v>649</v>
      </c>
      <c r="B113" s="130" t="s">
        <v>935</v>
      </c>
      <c r="C113" s="94" t="s">
        <v>73</v>
      </c>
      <c r="D113" s="146">
        <v>2475.2834467120178</v>
      </c>
      <c r="E113" s="131">
        <f t="shared" si="5"/>
        <v>1980.2267573696145</v>
      </c>
      <c r="F113" s="119">
        <f t="shared" si="4"/>
        <v>1732.6984126984123</v>
      </c>
      <c r="G113" s="193" t="s">
        <v>5395</v>
      </c>
      <c r="I113" s="89"/>
    </row>
    <row r="114" spans="1:11">
      <c r="A114" s="16">
        <v>650</v>
      </c>
      <c r="B114" s="127" t="s">
        <v>936</v>
      </c>
      <c r="C114" s="128" t="s">
        <v>73</v>
      </c>
      <c r="D114" s="145">
        <v>2529.7052154195012</v>
      </c>
      <c r="E114" s="129">
        <f t="shared" si="5"/>
        <v>2023.764172335601</v>
      </c>
      <c r="F114" s="117">
        <f t="shared" si="4"/>
        <v>1770.7936507936508</v>
      </c>
      <c r="G114" s="192" t="s">
        <v>5395</v>
      </c>
      <c r="I114" s="89"/>
    </row>
    <row r="115" spans="1:11">
      <c r="A115" s="16">
        <v>651</v>
      </c>
      <c r="B115" s="130" t="s">
        <v>940</v>
      </c>
      <c r="C115" s="94" t="s">
        <v>73</v>
      </c>
      <c r="D115" s="146">
        <v>2603.1746031746029</v>
      </c>
      <c r="E115" s="131">
        <f>D115*0.8</f>
        <v>2082.5396825396824</v>
      </c>
      <c r="F115" s="119">
        <f t="shared" si="4"/>
        <v>1822.2222222222219</v>
      </c>
      <c r="G115" s="193" t="s">
        <v>5395</v>
      </c>
      <c r="I115" s="89"/>
    </row>
    <row r="116" spans="1:11">
      <c r="A116" s="16">
        <v>652</v>
      </c>
      <c r="B116" s="127" t="s">
        <v>937</v>
      </c>
      <c r="C116" s="128" t="s">
        <v>73</v>
      </c>
      <c r="D116" s="145">
        <v>2843.1918799265732</v>
      </c>
      <c r="E116" s="129">
        <f t="shared" si="5"/>
        <v>2274.5535039412584</v>
      </c>
      <c r="F116" s="117">
        <f t="shared" si="4"/>
        <v>1990.2343159486011</v>
      </c>
      <c r="G116" s="192" t="s">
        <v>5395</v>
      </c>
      <c r="I116" s="89"/>
    </row>
    <row r="117" spans="1:11">
      <c r="A117" s="16">
        <v>653</v>
      </c>
      <c r="B117" s="130" t="s">
        <v>938</v>
      </c>
      <c r="C117" s="94" t="s">
        <v>73</v>
      </c>
      <c r="D117" s="146">
        <v>2899.8596263902382</v>
      </c>
      <c r="E117" s="131">
        <f t="shared" si="5"/>
        <v>2319.8877011121908</v>
      </c>
      <c r="F117" s="119">
        <f t="shared" si="4"/>
        <v>2029.9017384731667</v>
      </c>
      <c r="G117" s="193" t="s">
        <v>5395</v>
      </c>
      <c r="I117" s="89"/>
    </row>
    <row r="118" spans="1:11">
      <c r="A118" s="16">
        <v>654</v>
      </c>
      <c r="B118" s="127" t="s">
        <v>939</v>
      </c>
      <c r="C118" s="128" t="s">
        <v>73</v>
      </c>
      <c r="D118" s="145">
        <v>2959.0756937695714</v>
      </c>
      <c r="E118" s="129">
        <f t="shared" si="5"/>
        <v>2367.2605550156572</v>
      </c>
      <c r="F118" s="117">
        <f t="shared" si="4"/>
        <v>2071.3529856386999</v>
      </c>
      <c r="G118" s="192" t="s">
        <v>5395</v>
      </c>
      <c r="I118" s="89"/>
    </row>
    <row r="119" spans="1:11">
      <c r="A119" s="16">
        <v>655</v>
      </c>
      <c r="B119" s="130" t="s">
        <v>941</v>
      </c>
      <c r="C119" s="94" t="s">
        <v>73</v>
      </c>
      <c r="D119" s="146">
        <v>3039.1534391534383</v>
      </c>
      <c r="E119" s="131">
        <f t="shared" si="5"/>
        <v>2431.3227513227507</v>
      </c>
      <c r="F119" s="119">
        <f t="shared" si="4"/>
        <v>2127.4074074074065</v>
      </c>
      <c r="G119" s="193" t="s">
        <v>5395</v>
      </c>
      <c r="I119" s="89"/>
    </row>
    <row r="120" spans="1:11" ht="12.75">
      <c r="B120" s="422" t="s">
        <v>162</v>
      </c>
      <c r="C120" s="423"/>
      <c r="D120" s="423"/>
      <c r="E120" s="423"/>
      <c r="F120" s="423"/>
      <c r="G120" s="424"/>
    </row>
    <row r="121" spans="1:11">
      <c r="A121" s="16">
        <v>693</v>
      </c>
      <c r="B121" s="127" t="s">
        <v>3765</v>
      </c>
      <c r="C121" s="128" t="s">
        <v>73</v>
      </c>
      <c r="D121" s="145">
        <v>533.33333333333326</v>
      </c>
      <c r="E121" s="129">
        <f>D121*0.8</f>
        <v>426.66666666666663</v>
      </c>
      <c r="F121" s="117">
        <f t="shared" si="4"/>
        <v>373.33333333333326</v>
      </c>
      <c r="G121" s="199" t="s">
        <v>4688</v>
      </c>
      <c r="I121" s="89"/>
    </row>
    <row r="122" spans="1:11">
      <c r="A122" s="16">
        <v>694</v>
      </c>
      <c r="B122" s="130" t="s">
        <v>3766</v>
      </c>
      <c r="C122" s="94" t="s">
        <v>73</v>
      </c>
      <c r="D122" s="146">
        <v>677.14285714285711</v>
      </c>
      <c r="E122" s="131">
        <f t="shared" ref="E122:E156" si="6">D122*0.8</f>
        <v>541.71428571428567</v>
      </c>
      <c r="F122" s="119">
        <f t="shared" si="4"/>
        <v>473.99999999999994</v>
      </c>
      <c r="G122" s="196" t="s">
        <v>4688</v>
      </c>
      <c r="I122" s="89"/>
      <c r="K122" s="80"/>
    </row>
    <row r="123" spans="1:11">
      <c r="A123" s="16">
        <v>695</v>
      </c>
      <c r="B123" s="127" t="s">
        <v>3767</v>
      </c>
      <c r="C123" s="128" t="s">
        <v>73</v>
      </c>
      <c r="D123" s="145">
        <v>717.14285714285711</v>
      </c>
      <c r="E123" s="129">
        <f t="shared" si="6"/>
        <v>573.71428571428567</v>
      </c>
      <c r="F123" s="117">
        <f t="shared" si="4"/>
        <v>501.99999999999994</v>
      </c>
      <c r="G123" s="192" t="s">
        <v>5395</v>
      </c>
      <c r="I123" s="89"/>
    </row>
    <row r="124" spans="1:11">
      <c r="A124" s="16">
        <v>696</v>
      </c>
      <c r="B124" s="130" t="s">
        <v>3768</v>
      </c>
      <c r="C124" s="94" t="s">
        <v>73</v>
      </c>
      <c r="D124" s="146">
        <v>758.09523809523807</v>
      </c>
      <c r="E124" s="131">
        <f t="shared" si="6"/>
        <v>606.47619047619048</v>
      </c>
      <c r="F124" s="119">
        <f t="shared" si="4"/>
        <v>530.66666666666663</v>
      </c>
      <c r="G124" s="193" t="s">
        <v>5395</v>
      </c>
      <c r="I124" s="89"/>
    </row>
    <row r="125" spans="1:11">
      <c r="A125" s="16">
        <v>697</v>
      </c>
      <c r="B125" s="127" t="s">
        <v>3769</v>
      </c>
      <c r="C125" s="128" t="s">
        <v>73</v>
      </c>
      <c r="D125" s="145">
        <v>812.38095238095229</v>
      </c>
      <c r="E125" s="129">
        <f>D125*0.8</f>
        <v>649.90476190476193</v>
      </c>
      <c r="F125" s="117">
        <f t="shared" si="4"/>
        <v>568.66666666666652</v>
      </c>
      <c r="G125" s="192" t="s">
        <v>5395</v>
      </c>
      <c r="I125" s="89"/>
    </row>
    <row r="126" spans="1:11">
      <c r="A126" s="16">
        <v>698</v>
      </c>
      <c r="B126" s="130" t="s">
        <v>3770</v>
      </c>
      <c r="C126" s="94" t="s">
        <v>73</v>
      </c>
      <c r="D126" s="146">
        <v>809.52380952380952</v>
      </c>
      <c r="E126" s="131">
        <f t="shared" si="6"/>
        <v>647.61904761904771</v>
      </c>
      <c r="F126" s="119">
        <f t="shared" si="4"/>
        <v>566.66666666666663</v>
      </c>
      <c r="G126" s="193" t="s">
        <v>5395</v>
      </c>
      <c r="I126" s="89"/>
    </row>
    <row r="127" spans="1:11">
      <c r="A127" s="16">
        <v>699</v>
      </c>
      <c r="B127" s="127" t="s">
        <v>3771</v>
      </c>
      <c r="C127" s="128" t="s">
        <v>73</v>
      </c>
      <c r="D127" s="145">
        <v>848.57142857142856</v>
      </c>
      <c r="E127" s="129">
        <f t="shared" si="6"/>
        <v>678.85714285714289</v>
      </c>
      <c r="F127" s="117">
        <f t="shared" si="4"/>
        <v>594</v>
      </c>
      <c r="G127" s="192" t="s">
        <v>5395</v>
      </c>
      <c r="I127" s="89"/>
    </row>
    <row r="128" spans="1:11">
      <c r="A128" s="16">
        <v>700</v>
      </c>
      <c r="B128" s="130" t="s">
        <v>3772</v>
      </c>
      <c r="C128" s="94" t="s">
        <v>73</v>
      </c>
      <c r="D128" s="146">
        <v>888.57142857142856</v>
      </c>
      <c r="E128" s="131">
        <f t="shared" si="6"/>
        <v>710.85714285714289</v>
      </c>
      <c r="F128" s="119">
        <f t="shared" si="4"/>
        <v>622</v>
      </c>
      <c r="G128" s="193" t="s">
        <v>5395</v>
      </c>
      <c r="I128" s="89"/>
    </row>
    <row r="129" spans="1:9">
      <c r="A129" s="16">
        <v>701</v>
      </c>
      <c r="B129" s="127" t="s">
        <v>3773</v>
      </c>
      <c r="C129" s="128" t="s">
        <v>73</v>
      </c>
      <c r="D129" s="145">
        <v>940.95238095238096</v>
      </c>
      <c r="E129" s="129">
        <f>D129*0.8</f>
        <v>752.76190476190482</v>
      </c>
      <c r="F129" s="117">
        <f t="shared" si="4"/>
        <v>658.66666666666663</v>
      </c>
      <c r="G129" s="192" t="s">
        <v>5395</v>
      </c>
      <c r="I129" s="89"/>
    </row>
    <row r="130" spans="1:9">
      <c r="A130" s="16">
        <v>702</v>
      </c>
      <c r="B130" s="130" t="s">
        <v>3774</v>
      </c>
      <c r="C130" s="94" t="s">
        <v>73</v>
      </c>
      <c r="D130" s="146">
        <v>1078.0952380952381</v>
      </c>
      <c r="E130" s="131">
        <f t="shared" si="6"/>
        <v>862.47619047619048</v>
      </c>
      <c r="F130" s="119">
        <f t="shared" si="4"/>
        <v>754.66666666666663</v>
      </c>
      <c r="G130" s="193" t="s">
        <v>5395</v>
      </c>
      <c r="I130" s="89"/>
    </row>
    <row r="131" spans="1:9">
      <c r="A131" s="16">
        <v>703</v>
      </c>
      <c r="B131" s="127" t="s">
        <v>3775</v>
      </c>
      <c r="C131" s="128" t="s">
        <v>73</v>
      </c>
      <c r="D131" s="145">
        <v>933.33333333333326</v>
      </c>
      <c r="E131" s="129">
        <f t="shared" si="6"/>
        <v>746.66666666666663</v>
      </c>
      <c r="F131" s="117">
        <f t="shared" si="4"/>
        <v>653.33333333333326</v>
      </c>
      <c r="G131" s="199" t="s">
        <v>4688</v>
      </c>
      <c r="I131" s="89"/>
    </row>
    <row r="132" spans="1:9">
      <c r="A132" s="16">
        <v>704</v>
      </c>
      <c r="B132" s="130" t="s">
        <v>3776</v>
      </c>
      <c r="C132" s="94" t="s">
        <v>73</v>
      </c>
      <c r="D132" s="146">
        <v>971.42857142857133</v>
      </c>
      <c r="E132" s="131">
        <f t="shared" si="6"/>
        <v>777.14285714285711</v>
      </c>
      <c r="F132" s="119">
        <f t="shared" si="4"/>
        <v>679.99999999999989</v>
      </c>
      <c r="G132" s="193" t="s">
        <v>5395</v>
      </c>
      <c r="I132" s="89"/>
    </row>
    <row r="133" spans="1:9">
      <c r="A133" s="16">
        <v>705</v>
      </c>
      <c r="B133" s="127" t="s">
        <v>3777</v>
      </c>
      <c r="C133" s="128" t="s">
        <v>73</v>
      </c>
      <c r="D133" s="145">
        <v>1009.5238095238095</v>
      </c>
      <c r="E133" s="129">
        <f t="shared" si="6"/>
        <v>807.61904761904771</v>
      </c>
      <c r="F133" s="117">
        <f t="shared" si="4"/>
        <v>706.66666666666663</v>
      </c>
      <c r="G133" s="192" t="s">
        <v>5395</v>
      </c>
      <c r="I133" s="89"/>
    </row>
    <row r="134" spans="1:9">
      <c r="A134" s="16">
        <v>706</v>
      </c>
      <c r="B134" s="130" t="s">
        <v>3778</v>
      </c>
      <c r="C134" s="94" t="s">
        <v>73</v>
      </c>
      <c r="D134" s="146">
        <v>1060.952380952381</v>
      </c>
      <c r="E134" s="131">
        <f>D134*0.8</f>
        <v>848.76190476190482</v>
      </c>
      <c r="F134" s="119">
        <f t="shared" si="4"/>
        <v>742.66666666666663</v>
      </c>
      <c r="G134" s="193" t="s">
        <v>5395</v>
      </c>
      <c r="I134" s="89"/>
    </row>
    <row r="135" spans="1:9">
      <c r="A135" s="16">
        <v>707</v>
      </c>
      <c r="B135" s="127" t="s">
        <v>3779</v>
      </c>
      <c r="C135" s="128" t="s">
        <v>73</v>
      </c>
      <c r="D135" s="145">
        <v>1194.2857142857142</v>
      </c>
      <c r="E135" s="129">
        <f t="shared" si="6"/>
        <v>955.42857142857144</v>
      </c>
      <c r="F135" s="117">
        <f t="shared" si="4"/>
        <v>835.99999999999989</v>
      </c>
      <c r="G135" s="192" t="s">
        <v>5395</v>
      </c>
      <c r="I135" s="89"/>
    </row>
    <row r="136" spans="1:9">
      <c r="A136" s="16">
        <v>708</v>
      </c>
      <c r="B136" s="130" t="s">
        <v>3780</v>
      </c>
      <c r="C136" s="94" t="s">
        <v>73</v>
      </c>
      <c r="D136" s="146">
        <v>1326.6666666666665</v>
      </c>
      <c r="E136" s="131">
        <f t="shared" si="6"/>
        <v>1061.3333333333333</v>
      </c>
      <c r="F136" s="119">
        <f t="shared" si="4"/>
        <v>928.66666666666652</v>
      </c>
      <c r="G136" s="193" t="s">
        <v>5395</v>
      </c>
      <c r="I136" s="89"/>
    </row>
    <row r="137" spans="1:9">
      <c r="A137" s="16">
        <v>709</v>
      </c>
      <c r="B137" s="127" t="s">
        <v>3781</v>
      </c>
      <c r="C137" s="128" t="s">
        <v>73</v>
      </c>
      <c r="D137" s="145">
        <v>1183.8095238095239</v>
      </c>
      <c r="E137" s="129">
        <f t="shared" si="6"/>
        <v>947.04761904761915</v>
      </c>
      <c r="F137" s="117">
        <f t="shared" si="4"/>
        <v>828.66666666666663</v>
      </c>
      <c r="G137" s="192" t="s">
        <v>5395</v>
      </c>
      <c r="I137" s="89"/>
    </row>
    <row r="138" spans="1:9">
      <c r="A138" s="16">
        <v>710</v>
      </c>
      <c r="B138" s="130" t="s">
        <v>3782</v>
      </c>
      <c r="C138" s="94" t="s">
        <v>73</v>
      </c>
      <c r="D138" s="146">
        <v>1220</v>
      </c>
      <c r="E138" s="131">
        <f t="shared" si="6"/>
        <v>976</v>
      </c>
      <c r="F138" s="119">
        <f t="shared" si="4"/>
        <v>854</v>
      </c>
      <c r="G138" s="193" t="s">
        <v>5395</v>
      </c>
      <c r="I138" s="89"/>
    </row>
    <row r="139" spans="1:9">
      <c r="A139" s="16">
        <v>711</v>
      </c>
      <c r="B139" s="127" t="s">
        <v>3783</v>
      </c>
      <c r="C139" s="128" t="s">
        <v>73</v>
      </c>
      <c r="D139" s="145">
        <v>1255.2380952380952</v>
      </c>
      <c r="E139" s="129">
        <f t="shared" si="6"/>
        <v>1004.1904761904761</v>
      </c>
      <c r="F139" s="117">
        <f t="shared" si="4"/>
        <v>878.66666666666663</v>
      </c>
      <c r="G139" s="192" t="s">
        <v>5395</v>
      </c>
      <c r="I139" s="89"/>
    </row>
    <row r="140" spans="1:9">
      <c r="A140" s="16">
        <v>712</v>
      </c>
      <c r="B140" s="130" t="s">
        <v>3784</v>
      </c>
      <c r="C140" s="94" t="s">
        <v>73</v>
      </c>
      <c r="D140" s="146">
        <v>1303.8095238095239</v>
      </c>
      <c r="E140" s="131">
        <f>D140*0.8</f>
        <v>1043.047619047619</v>
      </c>
      <c r="F140" s="119">
        <f t="shared" si="4"/>
        <v>912.66666666666663</v>
      </c>
      <c r="G140" s="193" t="s">
        <v>5395</v>
      </c>
      <c r="I140" s="89"/>
    </row>
    <row r="141" spans="1:9">
      <c r="A141" s="16">
        <v>713</v>
      </c>
      <c r="B141" s="127" t="s">
        <v>3785</v>
      </c>
      <c r="C141" s="128" t="s">
        <v>73</v>
      </c>
      <c r="D141" s="145">
        <v>1433.3333333333333</v>
      </c>
      <c r="E141" s="129">
        <f t="shared" si="6"/>
        <v>1146.6666666666667</v>
      </c>
      <c r="F141" s="117">
        <f t="shared" si="4"/>
        <v>1003.3333333333333</v>
      </c>
      <c r="G141" s="192" t="s">
        <v>5395</v>
      </c>
      <c r="I141" s="89"/>
    </row>
    <row r="142" spans="1:9">
      <c r="A142" s="16">
        <v>714</v>
      </c>
      <c r="B142" s="130" t="s">
        <v>3786</v>
      </c>
      <c r="C142" s="94" t="s">
        <v>73</v>
      </c>
      <c r="D142" s="146">
        <v>1560.952380952381</v>
      </c>
      <c r="E142" s="131">
        <f t="shared" si="6"/>
        <v>1248.7619047619048</v>
      </c>
      <c r="F142" s="119">
        <f t="shared" si="4"/>
        <v>1092.6666666666665</v>
      </c>
      <c r="G142" s="193" t="s">
        <v>5395</v>
      </c>
      <c r="I142" s="89"/>
    </row>
    <row r="143" spans="1:9">
      <c r="A143" s="16">
        <v>715</v>
      </c>
      <c r="B143" s="127" t="s">
        <v>3787</v>
      </c>
      <c r="C143" s="128" t="s">
        <v>73</v>
      </c>
      <c r="D143" s="145">
        <v>1869.5238095238094</v>
      </c>
      <c r="E143" s="129">
        <f t="shared" si="6"/>
        <v>1495.6190476190477</v>
      </c>
      <c r="F143" s="117">
        <f t="shared" si="4"/>
        <v>1308.6666666666665</v>
      </c>
      <c r="G143" s="192" t="s">
        <v>5395</v>
      </c>
      <c r="I143" s="89"/>
    </row>
    <row r="144" spans="1:9">
      <c r="A144" s="16">
        <v>716</v>
      </c>
      <c r="B144" s="130" t="s">
        <v>3788</v>
      </c>
      <c r="C144" s="94" t="s">
        <v>73</v>
      </c>
      <c r="D144" s="146">
        <v>1915.2380952380952</v>
      </c>
      <c r="E144" s="131">
        <f t="shared" si="6"/>
        <v>1532.1904761904761</v>
      </c>
      <c r="F144" s="119">
        <f t="shared" si="4"/>
        <v>1340.6666666666665</v>
      </c>
      <c r="G144" s="193" t="s">
        <v>5395</v>
      </c>
      <c r="I144" s="89"/>
    </row>
    <row r="145" spans="1:11">
      <c r="A145" s="16">
        <v>717</v>
      </c>
      <c r="B145" s="127" t="s">
        <v>3789</v>
      </c>
      <c r="C145" s="128" t="s">
        <v>73</v>
      </c>
      <c r="D145" s="145">
        <v>1961.9047619047619</v>
      </c>
      <c r="E145" s="129">
        <f t="shared" si="6"/>
        <v>1569.5238095238096</v>
      </c>
      <c r="F145" s="117">
        <f t="shared" si="4"/>
        <v>1373.3333333333333</v>
      </c>
      <c r="G145" s="192" t="s">
        <v>5395</v>
      </c>
      <c r="I145" s="89"/>
    </row>
    <row r="146" spans="1:11">
      <c r="A146" s="16">
        <v>718</v>
      </c>
      <c r="B146" s="130" t="s">
        <v>3790</v>
      </c>
      <c r="C146" s="94" t="s">
        <v>73</v>
      </c>
      <c r="D146" s="146">
        <v>2024.7619047619046</v>
      </c>
      <c r="E146" s="131">
        <f>D146*0.8</f>
        <v>1619.8095238095239</v>
      </c>
      <c r="F146" s="119">
        <f t="shared" si="4"/>
        <v>1417.333333333333</v>
      </c>
      <c r="G146" s="193" t="s">
        <v>5395</v>
      </c>
      <c r="I146" s="89"/>
    </row>
    <row r="147" spans="1:11">
      <c r="A147" s="16">
        <v>719</v>
      </c>
      <c r="B147" s="127" t="s">
        <v>3791</v>
      </c>
      <c r="C147" s="128" t="s">
        <v>73</v>
      </c>
      <c r="D147" s="145">
        <v>2191.4285714285716</v>
      </c>
      <c r="E147" s="129">
        <f t="shared" si="6"/>
        <v>1753.1428571428573</v>
      </c>
      <c r="F147" s="117">
        <f t="shared" si="4"/>
        <v>1534</v>
      </c>
      <c r="G147" s="192" t="s">
        <v>5395</v>
      </c>
      <c r="I147" s="89"/>
    </row>
    <row r="148" spans="1:11">
      <c r="A148" s="16">
        <v>720</v>
      </c>
      <c r="B148" s="130" t="s">
        <v>3792</v>
      </c>
      <c r="C148" s="94" t="s">
        <v>73</v>
      </c>
      <c r="D148" s="146">
        <v>2356.1904761904761</v>
      </c>
      <c r="E148" s="131">
        <f t="shared" si="6"/>
        <v>1884.952380952381</v>
      </c>
      <c r="F148" s="119">
        <f t="shared" ref="F148:F248" si="7">D148*0.7</f>
        <v>1649.3333333333333</v>
      </c>
      <c r="G148" s="193" t="s">
        <v>5395</v>
      </c>
      <c r="I148" s="89"/>
    </row>
    <row r="149" spans="1:11">
      <c r="A149" s="16">
        <v>721</v>
      </c>
      <c r="B149" s="127" t="s">
        <v>3793</v>
      </c>
      <c r="C149" s="128" t="s">
        <v>73</v>
      </c>
      <c r="D149" s="145">
        <v>2433.5600907029475</v>
      </c>
      <c r="E149" s="129">
        <f t="shared" si="6"/>
        <v>1946.8480725623581</v>
      </c>
      <c r="F149" s="117">
        <f t="shared" si="7"/>
        <v>1703.4920634920632</v>
      </c>
      <c r="G149" s="192" t="s">
        <v>5395</v>
      </c>
      <c r="I149" s="89"/>
    </row>
    <row r="150" spans="1:11">
      <c r="A150" s="16">
        <v>722</v>
      </c>
      <c r="B150" s="130" t="s">
        <v>3794</v>
      </c>
      <c r="C150" s="94" t="s">
        <v>73</v>
      </c>
      <c r="D150" s="146">
        <v>2486.1678004535147</v>
      </c>
      <c r="E150" s="131">
        <f t="shared" si="6"/>
        <v>1988.9342403628118</v>
      </c>
      <c r="F150" s="119">
        <f t="shared" si="7"/>
        <v>1740.3174603174602</v>
      </c>
      <c r="G150" s="193" t="s">
        <v>5395</v>
      </c>
      <c r="I150" s="89"/>
    </row>
    <row r="151" spans="1:11">
      <c r="A151" s="16">
        <v>723</v>
      </c>
      <c r="B151" s="127" t="s">
        <v>3795</v>
      </c>
      <c r="C151" s="128" t="s">
        <v>73</v>
      </c>
      <c r="D151" s="145">
        <v>2541.4965986394554</v>
      </c>
      <c r="E151" s="129">
        <f t="shared" si="6"/>
        <v>2033.1972789115644</v>
      </c>
      <c r="F151" s="117">
        <f t="shared" si="7"/>
        <v>1779.0476190476188</v>
      </c>
      <c r="G151" s="192" t="s">
        <v>5395</v>
      </c>
      <c r="I151" s="89"/>
    </row>
    <row r="152" spans="1:11">
      <c r="A152" s="16">
        <v>724</v>
      </c>
      <c r="B152" s="138" t="s">
        <v>4611</v>
      </c>
      <c r="C152" s="94" t="s">
        <v>73</v>
      </c>
      <c r="D152" s="146">
        <v>2614.9659863945571</v>
      </c>
      <c r="E152" s="131">
        <f>D152*0.8</f>
        <v>2091.9727891156458</v>
      </c>
      <c r="F152" s="119">
        <f t="shared" si="7"/>
        <v>1830.4761904761899</v>
      </c>
      <c r="G152" s="193" t="s">
        <v>5395</v>
      </c>
      <c r="I152" s="89"/>
    </row>
    <row r="153" spans="1:11">
      <c r="A153" s="16">
        <v>725</v>
      </c>
      <c r="B153" s="127" t="s">
        <v>3796</v>
      </c>
      <c r="C153" s="128" t="s">
        <v>73</v>
      </c>
      <c r="D153" s="145">
        <v>2854.8536875067484</v>
      </c>
      <c r="E153" s="129">
        <f t="shared" si="6"/>
        <v>2283.8829500053989</v>
      </c>
      <c r="F153" s="117">
        <f t="shared" si="7"/>
        <v>1998.3975812547237</v>
      </c>
      <c r="G153" s="192" t="s">
        <v>5395</v>
      </c>
      <c r="I153" s="89"/>
    </row>
    <row r="154" spans="1:11">
      <c r="A154" s="16">
        <v>726</v>
      </c>
      <c r="B154" s="130" t="s">
        <v>3797</v>
      </c>
      <c r="C154" s="94" t="s">
        <v>73</v>
      </c>
      <c r="D154" s="146">
        <v>2911.521433970413</v>
      </c>
      <c r="E154" s="131">
        <f t="shared" si="6"/>
        <v>2329.2171471763304</v>
      </c>
      <c r="F154" s="119">
        <f t="shared" si="7"/>
        <v>2038.0650037792889</v>
      </c>
      <c r="G154" s="193" t="s">
        <v>5395</v>
      </c>
      <c r="I154" s="89"/>
    </row>
    <row r="155" spans="1:11">
      <c r="A155" s="16">
        <v>727</v>
      </c>
      <c r="B155" s="127" t="s">
        <v>3798</v>
      </c>
      <c r="C155" s="128" t="s">
        <v>73</v>
      </c>
      <c r="D155" s="145">
        <v>2972.4651765468084</v>
      </c>
      <c r="E155" s="129">
        <f t="shared" si="6"/>
        <v>2377.972141237447</v>
      </c>
      <c r="F155" s="117">
        <f t="shared" si="7"/>
        <v>2080.7256235827658</v>
      </c>
      <c r="G155" s="192" t="s">
        <v>5395</v>
      </c>
      <c r="I155" s="89"/>
    </row>
    <row r="156" spans="1:11">
      <c r="A156" s="16">
        <v>728</v>
      </c>
      <c r="B156" s="130" t="s">
        <v>3799</v>
      </c>
      <c r="C156" s="94" t="s">
        <v>73</v>
      </c>
      <c r="D156" s="146">
        <v>3052.5429219306757</v>
      </c>
      <c r="E156" s="131">
        <f t="shared" si="6"/>
        <v>2442.0343375445404</v>
      </c>
      <c r="F156" s="119">
        <f t="shared" si="7"/>
        <v>2136.7800453514728</v>
      </c>
      <c r="G156" s="193" t="s">
        <v>5395</v>
      </c>
      <c r="I156" s="89"/>
    </row>
    <row r="157" spans="1:11" ht="12.75">
      <c r="B157" s="430" t="s">
        <v>2060</v>
      </c>
      <c r="C157" s="430"/>
      <c r="D157" s="430"/>
      <c r="E157" s="430"/>
      <c r="F157" s="430"/>
      <c r="G157" s="430"/>
    </row>
    <row r="158" spans="1:11">
      <c r="A158" s="16">
        <v>4324</v>
      </c>
      <c r="B158" s="127" t="s">
        <v>3800</v>
      </c>
      <c r="C158" s="128" t="s">
        <v>73</v>
      </c>
      <c r="D158" s="145">
        <v>540.95238095238096</v>
      </c>
      <c r="E158" s="129">
        <f>D158*0.8</f>
        <v>432.76190476190482</v>
      </c>
      <c r="F158" s="117">
        <f t="shared" ref="F158:F193" si="8">D158*0.7</f>
        <v>378.66666666666663</v>
      </c>
      <c r="G158" s="192" t="s">
        <v>5395</v>
      </c>
      <c r="I158" s="89"/>
    </row>
    <row r="159" spans="1:11">
      <c r="A159" s="16">
        <v>4325</v>
      </c>
      <c r="B159" s="130" t="s">
        <v>3801</v>
      </c>
      <c r="C159" s="94" t="s">
        <v>73</v>
      </c>
      <c r="D159" s="146">
        <v>684.7619047619047</v>
      </c>
      <c r="E159" s="131">
        <f t="shared" ref="E159:E161" si="9">D159*0.8</f>
        <v>547.80952380952374</v>
      </c>
      <c r="F159" s="119">
        <f t="shared" si="8"/>
        <v>479.33333333333326</v>
      </c>
      <c r="G159" s="193" t="s">
        <v>5395</v>
      </c>
      <c r="I159" s="89"/>
      <c r="K159" s="80"/>
    </row>
    <row r="160" spans="1:11">
      <c r="A160" s="16">
        <v>4326</v>
      </c>
      <c r="B160" s="127" t="s">
        <v>3802</v>
      </c>
      <c r="C160" s="128" t="s">
        <v>73</v>
      </c>
      <c r="D160" s="145">
        <v>725.71428571428567</v>
      </c>
      <c r="E160" s="129">
        <f t="shared" si="9"/>
        <v>580.57142857142856</v>
      </c>
      <c r="F160" s="117">
        <f t="shared" si="8"/>
        <v>507.99999999999994</v>
      </c>
      <c r="G160" s="192" t="s">
        <v>5395</v>
      </c>
      <c r="I160" s="89"/>
    </row>
    <row r="161" spans="1:9">
      <c r="A161" s="16">
        <v>4327</v>
      </c>
      <c r="B161" s="130" t="s">
        <v>3803</v>
      </c>
      <c r="C161" s="94" t="s">
        <v>73</v>
      </c>
      <c r="D161" s="146">
        <v>765.71428571428567</v>
      </c>
      <c r="E161" s="131">
        <f t="shared" si="9"/>
        <v>612.57142857142856</v>
      </c>
      <c r="F161" s="119">
        <f t="shared" si="8"/>
        <v>535.99999999999989</v>
      </c>
      <c r="G161" s="193" t="s">
        <v>5395</v>
      </c>
      <c r="I161" s="89"/>
    </row>
    <row r="162" spans="1:9">
      <c r="A162" s="16">
        <v>4328</v>
      </c>
      <c r="B162" s="127" t="s">
        <v>3804</v>
      </c>
      <c r="C162" s="128" t="s">
        <v>73</v>
      </c>
      <c r="D162" s="145">
        <v>820</v>
      </c>
      <c r="E162" s="129">
        <f>D162*0.8</f>
        <v>656</v>
      </c>
      <c r="F162" s="117">
        <f t="shared" si="8"/>
        <v>574</v>
      </c>
      <c r="G162" s="192" t="s">
        <v>5395</v>
      </c>
      <c r="I162" s="89"/>
    </row>
    <row r="163" spans="1:9">
      <c r="A163" s="16">
        <v>4329</v>
      </c>
      <c r="B163" s="130" t="s">
        <v>3805</v>
      </c>
      <c r="C163" s="94" t="s">
        <v>73</v>
      </c>
      <c r="D163" s="146">
        <v>817.14285714285711</v>
      </c>
      <c r="E163" s="131">
        <f t="shared" ref="E163:E165" si="10">D163*0.8</f>
        <v>653.71428571428578</v>
      </c>
      <c r="F163" s="119">
        <f t="shared" si="8"/>
        <v>571.99999999999989</v>
      </c>
      <c r="G163" s="193" t="s">
        <v>5395</v>
      </c>
      <c r="I163" s="89"/>
    </row>
    <row r="164" spans="1:9">
      <c r="A164" s="16">
        <v>4330</v>
      </c>
      <c r="B164" s="127" t="s">
        <v>3806</v>
      </c>
      <c r="C164" s="128" t="s">
        <v>73</v>
      </c>
      <c r="D164" s="145">
        <v>856.19047619047615</v>
      </c>
      <c r="E164" s="129">
        <f t="shared" si="10"/>
        <v>684.95238095238096</v>
      </c>
      <c r="F164" s="117">
        <f t="shared" si="8"/>
        <v>599.33333333333326</v>
      </c>
      <c r="G164" s="192" t="s">
        <v>5395</v>
      </c>
      <c r="I164" s="89"/>
    </row>
    <row r="165" spans="1:9">
      <c r="A165" s="16">
        <v>4331</v>
      </c>
      <c r="B165" s="130" t="s">
        <v>3807</v>
      </c>
      <c r="C165" s="94" t="s">
        <v>73</v>
      </c>
      <c r="D165" s="146">
        <v>896.19047619047615</v>
      </c>
      <c r="E165" s="131">
        <f t="shared" si="10"/>
        <v>716.95238095238096</v>
      </c>
      <c r="F165" s="119">
        <f t="shared" si="8"/>
        <v>627.33333333333326</v>
      </c>
      <c r="G165" s="193" t="s">
        <v>5395</v>
      </c>
      <c r="I165" s="89"/>
    </row>
    <row r="166" spans="1:9">
      <c r="A166" s="16">
        <v>4332</v>
      </c>
      <c r="B166" s="127" t="s">
        <v>3808</v>
      </c>
      <c r="C166" s="128" t="s">
        <v>73</v>
      </c>
      <c r="D166" s="145">
        <v>948.57142857142856</v>
      </c>
      <c r="E166" s="129">
        <f>D166*0.8</f>
        <v>758.85714285714289</v>
      </c>
      <c r="F166" s="117">
        <f t="shared" si="8"/>
        <v>664</v>
      </c>
      <c r="G166" s="192" t="s">
        <v>5395</v>
      </c>
      <c r="I166" s="89"/>
    </row>
    <row r="167" spans="1:9">
      <c r="A167" s="16">
        <v>4333</v>
      </c>
      <c r="B167" s="130" t="s">
        <v>3809</v>
      </c>
      <c r="C167" s="94" t="s">
        <v>73</v>
      </c>
      <c r="D167" s="146">
        <v>1085.7142857142858</v>
      </c>
      <c r="E167" s="131">
        <f t="shared" ref="E167:E170" si="11">D167*0.8</f>
        <v>868.57142857142867</v>
      </c>
      <c r="F167" s="119">
        <f t="shared" si="8"/>
        <v>760</v>
      </c>
      <c r="G167" s="193" t="s">
        <v>5395</v>
      </c>
      <c r="I167" s="89"/>
    </row>
    <row r="168" spans="1:9">
      <c r="A168" s="16">
        <v>4334</v>
      </c>
      <c r="B168" s="127" t="s">
        <v>3810</v>
      </c>
      <c r="C168" s="128" t="s">
        <v>73</v>
      </c>
      <c r="D168" s="145">
        <v>940.95238095238096</v>
      </c>
      <c r="E168" s="129">
        <f t="shared" si="11"/>
        <v>752.76190476190482</v>
      </c>
      <c r="F168" s="117">
        <f t="shared" si="8"/>
        <v>658.66666666666663</v>
      </c>
      <c r="G168" s="192" t="s">
        <v>5395</v>
      </c>
      <c r="I168" s="89"/>
    </row>
    <row r="169" spans="1:9">
      <c r="A169" s="16">
        <v>4335</v>
      </c>
      <c r="B169" s="130" t="s">
        <v>3811</v>
      </c>
      <c r="C169" s="94" t="s">
        <v>73</v>
      </c>
      <c r="D169" s="146">
        <v>979.04761904761904</v>
      </c>
      <c r="E169" s="131">
        <f t="shared" si="11"/>
        <v>783.2380952380953</v>
      </c>
      <c r="F169" s="119">
        <f t="shared" si="8"/>
        <v>685.33333333333326</v>
      </c>
      <c r="G169" s="193" t="s">
        <v>5395</v>
      </c>
      <c r="I169" s="89"/>
    </row>
    <row r="170" spans="1:9">
      <c r="A170" s="16">
        <v>4336</v>
      </c>
      <c r="B170" s="127" t="s">
        <v>3812</v>
      </c>
      <c r="C170" s="128" t="s">
        <v>73</v>
      </c>
      <c r="D170" s="145">
        <v>1017.1428571428571</v>
      </c>
      <c r="E170" s="129">
        <f t="shared" si="11"/>
        <v>813.71428571428578</v>
      </c>
      <c r="F170" s="117">
        <f t="shared" si="8"/>
        <v>711.99999999999989</v>
      </c>
      <c r="G170" s="192" t="s">
        <v>5395</v>
      </c>
      <c r="I170" s="89"/>
    </row>
    <row r="171" spans="1:9">
      <c r="A171" s="16">
        <v>4337</v>
      </c>
      <c r="B171" s="130" t="s">
        <v>3813</v>
      </c>
      <c r="C171" s="94" t="s">
        <v>73</v>
      </c>
      <c r="D171" s="146">
        <v>1067.6190476190475</v>
      </c>
      <c r="E171" s="131">
        <f>D171*0.8</f>
        <v>854.09523809523807</v>
      </c>
      <c r="F171" s="119">
        <f t="shared" si="8"/>
        <v>747.33333333333314</v>
      </c>
      <c r="G171" s="193" t="s">
        <v>5395</v>
      </c>
      <c r="I171" s="89"/>
    </row>
    <row r="172" spans="1:9">
      <c r="A172" s="16">
        <v>4338</v>
      </c>
      <c r="B172" s="127" t="s">
        <v>3814</v>
      </c>
      <c r="C172" s="128" t="s">
        <v>73</v>
      </c>
      <c r="D172" s="145">
        <v>1201.9047619047619</v>
      </c>
      <c r="E172" s="129">
        <f t="shared" ref="E172:E176" si="12">D172*0.8</f>
        <v>961.52380952380963</v>
      </c>
      <c r="F172" s="117">
        <f t="shared" si="8"/>
        <v>841.33333333333326</v>
      </c>
      <c r="G172" s="192" t="s">
        <v>5395</v>
      </c>
      <c r="I172" s="89"/>
    </row>
    <row r="173" spans="1:9">
      <c r="A173" s="16">
        <v>4339</v>
      </c>
      <c r="B173" s="130" t="s">
        <v>3815</v>
      </c>
      <c r="C173" s="94" t="s">
        <v>73</v>
      </c>
      <c r="D173" s="146">
        <v>1334.2857142857142</v>
      </c>
      <c r="E173" s="131">
        <f t="shared" si="12"/>
        <v>1067.4285714285713</v>
      </c>
      <c r="F173" s="119">
        <f t="shared" si="8"/>
        <v>933.99999999999989</v>
      </c>
      <c r="G173" s="193" t="s">
        <v>5395</v>
      </c>
      <c r="I173" s="89"/>
    </row>
    <row r="174" spans="1:9">
      <c r="A174" s="16">
        <v>4340</v>
      </c>
      <c r="B174" s="127" t="s">
        <v>3816</v>
      </c>
      <c r="C174" s="128" t="s">
        <v>73</v>
      </c>
      <c r="D174" s="145">
        <v>1191.4285714285713</v>
      </c>
      <c r="E174" s="129">
        <f t="shared" si="12"/>
        <v>953.14285714285711</v>
      </c>
      <c r="F174" s="117">
        <f t="shared" si="8"/>
        <v>833.99999999999989</v>
      </c>
      <c r="G174" s="192" t="s">
        <v>5395</v>
      </c>
      <c r="I174" s="89"/>
    </row>
    <row r="175" spans="1:9">
      <c r="A175" s="16">
        <v>4341</v>
      </c>
      <c r="B175" s="130" t="s">
        <v>3817</v>
      </c>
      <c r="C175" s="94" t="s">
        <v>73</v>
      </c>
      <c r="D175" s="146">
        <v>1227.6190476190475</v>
      </c>
      <c r="E175" s="131">
        <f t="shared" si="12"/>
        <v>982.09523809523807</v>
      </c>
      <c r="F175" s="119">
        <f t="shared" si="8"/>
        <v>859.33333333333314</v>
      </c>
      <c r="G175" s="193" t="s">
        <v>5395</v>
      </c>
      <c r="I175" s="89"/>
    </row>
    <row r="176" spans="1:9">
      <c r="A176" s="16">
        <v>4342</v>
      </c>
      <c r="B176" s="127" t="s">
        <v>3818</v>
      </c>
      <c r="C176" s="128" t="s">
        <v>73</v>
      </c>
      <c r="D176" s="145">
        <v>1262.8571428571429</v>
      </c>
      <c r="E176" s="129">
        <f t="shared" si="12"/>
        <v>1010.2857142857143</v>
      </c>
      <c r="F176" s="117">
        <f t="shared" si="8"/>
        <v>884</v>
      </c>
      <c r="G176" s="192" t="s">
        <v>5395</v>
      </c>
      <c r="I176" s="89"/>
    </row>
    <row r="177" spans="1:9">
      <c r="A177" s="16">
        <v>4343</v>
      </c>
      <c r="B177" s="130" t="s">
        <v>3819</v>
      </c>
      <c r="C177" s="94" t="s">
        <v>73</v>
      </c>
      <c r="D177" s="146">
        <v>1311.4285714285713</v>
      </c>
      <c r="E177" s="131">
        <f>D177*0.8</f>
        <v>1049.1428571428571</v>
      </c>
      <c r="F177" s="119">
        <f t="shared" si="8"/>
        <v>917.99999999999989</v>
      </c>
      <c r="G177" s="193" t="s">
        <v>5395</v>
      </c>
      <c r="I177" s="89"/>
    </row>
    <row r="178" spans="1:9">
      <c r="A178" s="16">
        <v>4344</v>
      </c>
      <c r="B178" s="127" t="s">
        <v>3820</v>
      </c>
      <c r="C178" s="128" t="s">
        <v>73</v>
      </c>
      <c r="D178" s="145">
        <v>1440.952380952381</v>
      </c>
      <c r="E178" s="129">
        <f t="shared" ref="E178:E182" si="13">D178*0.8</f>
        <v>1152.7619047619048</v>
      </c>
      <c r="F178" s="117">
        <f t="shared" si="8"/>
        <v>1008.6666666666666</v>
      </c>
      <c r="G178" s="192" t="s">
        <v>5395</v>
      </c>
      <c r="I178" s="89"/>
    </row>
    <row r="179" spans="1:9">
      <c r="A179" s="16">
        <v>4345</v>
      </c>
      <c r="B179" s="130" t="s">
        <v>3821</v>
      </c>
      <c r="C179" s="94" t="s">
        <v>73</v>
      </c>
      <c r="D179" s="146">
        <v>1568.5714285714284</v>
      </c>
      <c r="E179" s="131">
        <f t="shared" si="13"/>
        <v>1254.8571428571429</v>
      </c>
      <c r="F179" s="119">
        <f t="shared" si="8"/>
        <v>1097.9999999999998</v>
      </c>
      <c r="G179" s="193" t="s">
        <v>5395</v>
      </c>
      <c r="I179" s="89"/>
    </row>
    <row r="180" spans="1:9">
      <c r="A180" s="16">
        <v>4346</v>
      </c>
      <c r="B180" s="127" t="s">
        <v>3822</v>
      </c>
      <c r="C180" s="128" t="s">
        <v>73</v>
      </c>
      <c r="D180" s="145">
        <v>1879.047619047619</v>
      </c>
      <c r="E180" s="129">
        <f t="shared" si="13"/>
        <v>1503.2380952380954</v>
      </c>
      <c r="F180" s="117">
        <f t="shared" si="8"/>
        <v>1315.3333333333333</v>
      </c>
      <c r="G180" s="192" t="s">
        <v>5395</v>
      </c>
      <c r="I180" s="89"/>
    </row>
    <row r="181" spans="1:9">
      <c r="A181" s="16">
        <v>4347</v>
      </c>
      <c r="B181" s="130" t="s">
        <v>3823</v>
      </c>
      <c r="C181" s="94" t="s">
        <v>73</v>
      </c>
      <c r="D181" s="146">
        <v>1924.7619047619046</v>
      </c>
      <c r="E181" s="131">
        <f t="shared" si="13"/>
        <v>1539.8095238095239</v>
      </c>
      <c r="F181" s="119">
        <f t="shared" si="8"/>
        <v>1347.333333333333</v>
      </c>
      <c r="G181" s="193" t="s">
        <v>5395</v>
      </c>
      <c r="I181" s="89"/>
    </row>
    <row r="182" spans="1:9">
      <c r="A182" s="16">
        <v>4348</v>
      </c>
      <c r="B182" s="127" t="s">
        <v>3824</v>
      </c>
      <c r="C182" s="128" t="s">
        <v>73</v>
      </c>
      <c r="D182" s="145">
        <v>1971.4285714285713</v>
      </c>
      <c r="E182" s="129">
        <f t="shared" si="13"/>
        <v>1577.1428571428571</v>
      </c>
      <c r="F182" s="117">
        <f t="shared" si="8"/>
        <v>1379.9999999999998</v>
      </c>
      <c r="G182" s="192" t="s">
        <v>5395</v>
      </c>
      <c r="I182" s="89"/>
    </row>
    <row r="183" spans="1:9">
      <c r="A183" s="16">
        <v>4349</v>
      </c>
      <c r="B183" s="130" t="s">
        <v>3825</v>
      </c>
      <c r="C183" s="94" t="s">
        <v>73</v>
      </c>
      <c r="D183" s="146">
        <v>2034.2857142857142</v>
      </c>
      <c r="E183" s="131">
        <f>D183*0.8</f>
        <v>1627.4285714285716</v>
      </c>
      <c r="F183" s="119">
        <f t="shared" si="8"/>
        <v>1423.9999999999998</v>
      </c>
      <c r="G183" s="193" t="s">
        <v>5395</v>
      </c>
      <c r="I183" s="89"/>
    </row>
    <row r="184" spans="1:9">
      <c r="A184" s="16">
        <v>4350</v>
      </c>
      <c r="B184" s="127" t="s">
        <v>3826</v>
      </c>
      <c r="C184" s="128" t="s">
        <v>73</v>
      </c>
      <c r="D184" s="145">
        <v>2200.9523809523807</v>
      </c>
      <c r="E184" s="129">
        <f t="shared" ref="E184:E188" si="14">D184*0.8</f>
        <v>1760.7619047619046</v>
      </c>
      <c r="F184" s="117">
        <f t="shared" si="8"/>
        <v>1540.6666666666665</v>
      </c>
      <c r="G184" s="192" t="s">
        <v>5395</v>
      </c>
      <c r="I184" s="89"/>
    </row>
    <row r="185" spans="1:9">
      <c r="A185" s="16">
        <v>4351</v>
      </c>
      <c r="B185" s="130" t="s">
        <v>3827</v>
      </c>
      <c r="C185" s="94" t="s">
        <v>73</v>
      </c>
      <c r="D185" s="146">
        <v>2365.7142857142858</v>
      </c>
      <c r="E185" s="131">
        <f t="shared" si="14"/>
        <v>1892.5714285714287</v>
      </c>
      <c r="F185" s="119">
        <f t="shared" si="8"/>
        <v>1656</v>
      </c>
      <c r="G185" s="193" t="s">
        <v>5395</v>
      </c>
      <c r="I185" s="89"/>
    </row>
    <row r="186" spans="1:9">
      <c r="A186" s="16">
        <v>4352</v>
      </c>
      <c r="B186" s="127" t="s">
        <v>3828</v>
      </c>
      <c r="C186" s="128" t="s">
        <v>73</v>
      </c>
      <c r="D186" s="145">
        <v>2444.4444444444448</v>
      </c>
      <c r="E186" s="129">
        <f t="shared" si="14"/>
        <v>1955.5555555555559</v>
      </c>
      <c r="F186" s="117">
        <f t="shared" si="8"/>
        <v>1711.1111111111113</v>
      </c>
      <c r="G186" s="192" t="s">
        <v>5395</v>
      </c>
      <c r="I186" s="89"/>
    </row>
    <row r="187" spans="1:9">
      <c r="A187" s="16">
        <v>4353</v>
      </c>
      <c r="B187" s="130" t="s">
        <v>3829</v>
      </c>
      <c r="C187" s="94" t="s">
        <v>73</v>
      </c>
      <c r="D187" s="146">
        <v>2497.0521541950106</v>
      </c>
      <c r="E187" s="131">
        <f t="shared" si="14"/>
        <v>1997.6417233560087</v>
      </c>
      <c r="F187" s="119">
        <f t="shared" si="8"/>
        <v>1747.9365079365073</v>
      </c>
      <c r="G187" s="193" t="s">
        <v>5395</v>
      </c>
      <c r="I187" s="89"/>
    </row>
    <row r="188" spans="1:9">
      <c r="A188" s="16">
        <v>4354</v>
      </c>
      <c r="B188" s="127" t="s">
        <v>3830</v>
      </c>
      <c r="C188" s="128" t="s">
        <v>73</v>
      </c>
      <c r="D188" s="145">
        <v>2552.3809523809523</v>
      </c>
      <c r="E188" s="129">
        <f t="shared" si="14"/>
        <v>2041.9047619047619</v>
      </c>
      <c r="F188" s="117">
        <f t="shared" si="8"/>
        <v>1786.6666666666665</v>
      </c>
      <c r="G188" s="192" t="s">
        <v>5395</v>
      </c>
      <c r="I188" s="89"/>
    </row>
    <row r="189" spans="1:9">
      <c r="A189" s="16">
        <v>4355</v>
      </c>
      <c r="B189" s="130" t="s">
        <v>3831</v>
      </c>
      <c r="C189" s="94" t="s">
        <v>73</v>
      </c>
      <c r="D189" s="146">
        <v>2625.850340136054</v>
      </c>
      <c r="E189" s="131">
        <f>D189*0.8</f>
        <v>2100.6802721088434</v>
      </c>
      <c r="F189" s="119">
        <f t="shared" si="8"/>
        <v>1838.0952380952376</v>
      </c>
      <c r="G189" s="193" t="s">
        <v>5395</v>
      </c>
      <c r="I189" s="89"/>
    </row>
    <row r="190" spans="1:9">
      <c r="A190" s="16">
        <v>4356</v>
      </c>
      <c r="B190" s="127" t="s">
        <v>3832</v>
      </c>
      <c r="C190" s="128" t="s">
        <v>73</v>
      </c>
      <c r="D190" s="145">
        <v>2866.5154950869241</v>
      </c>
      <c r="E190" s="129">
        <f t="shared" ref="E190:E193" si="15">D190*0.8</f>
        <v>2293.2123960695394</v>
      </c>
      <c r="F190" s="117">
        <f t="shared" si="8"/>
        <v>2006.5608465608468</v>
      </c>
      <c r="G190" s="192" t="s">
        <v>5395</v>
      </c>
      <c r="I190" s="89"/>
    </row>
    <row r="191" spans="1:9">
      <c r="A191" s="16">
        <v>4357</v>
      </c>
      <c r="B191" s="130" t="s">
        <v>3833</v>
      </c>
      <c r="C191" s="94" t="s">
        <v>73</v>
      </c>
      <c r="D191" s="146">
        <v>2923.1832415505874</v>
      </c>
      <c r="E191" s="131">
        <f t="shared" si="15"/>
        <v>2338.54659324047</v>
      </c>
      <c r="F191" s="119">
        <f t="shared" si="8"/>
        <v>2046.2282690854111</v>
      </c>
      <c r="G191" s="193" t="s">
        <v>5395</v>
      </c>
      <c r="I191" s="89"/>
    </row>
    <row r="192" spans="1:9">
      <c r="A192" s="16">
        <v>4358</v>
      </c>
      <c r="B192" s="127" t="s">
        <v>3834</v>
      </c>
      <c r="C192" s="128" t="s">
        <v>73</v>
      </c>
      <c r="D192" s="145">
        <v>2984.1269841269836</v>
      </c>
      <c r="E192" s="129">
        <f t="shared" si="15"/>
        <v>2387.301587301587</v>
      </c>
      <c r="F192" s="117">
        <f t="shared" si="8"/>
        <v>2088.8888888888882</v>
      </c>
      <c r="G192" s="192" t="s">
        <v>5395</v>
      </c>
      <c r="I192" s="89"/>
    </row>
    <row r="193" spans="1:9">
      <c r="A193" s="16">
        <v>4359</v>
      </c>
      <c r="B193" s="130" t="s">
        <v>3835</v>
      </c>
      <c r="C193" s="94" t="s">
        <v>73</v>
      </c>
      <c r="D193" s="146">
        <v>3064.2047295108509</v>
      </c>
      <c r="E193" s="131">
        <f t="shared" si="15"/>
        <v>2451.3637836086809</v>
      </c>
      <c r="F193" s="119">
        <f t="shared" si="8"/>
        <v>2144.9433106575957</v>
      </c>
      <c r="G193" s="193" t="s">
        <v>5395</v>
      </c>
      <c r="I193" s="89"/>
    </row>
    <row r="194" spans="1:9" ht="12.75">
      <c r="B194" s="482" t="s">
        <v>50</v>
      </c>
      <c r="C194" s="482"/>
      <c r="D194" s="482"/>
      <c r="E194" s="482"/>
      <c r="F194" s="482"/>
      <c r="G194" s="482"/>
    </row>
    <row r="195" spans="1:9">
      <c r="A195" s="16">
        <v>656</v>
      </c>
      <c r="B195" s="127" t="s">
        <v>942</v>
      </c>
      <c r="C195" s="128" t="s">
        <v>73</v>
      </c>
      <c r="D195" s="145">
        <v>399.04761904761904</v>
      </c>
      <c r="E195" s="129">
        <f>D195*0.8</f>
        <v>319.23809523809524</v>
      </c>
      <c r="F195" s="117">
        <f t="shared" si="7"/>
        <v>279.33333333333331</v>
      </c>
      <c r="G195" s="192" t="s">
        <v>5395</v>
      </c>
      <c r="I195" s="89"/>
    </row>
    <row r="196" spans="1:9">
      <c r="A196" s="16">
        <v>657</v>
      </c>
      <c r="B196" s="130" t="s">
        <v>943</v>
      </c>
      <c r="C196" s="94" t="s">
        <v>73</v>
      </c>
      <c r="D196" s="146">
        <v>470.47619047619048</v>
      </c>
      <c r="E196" s="131">
        <f t="shared" ref="E196:E230" si="16">D196*0.8</f>
        <v>376.38095238095241</v>
      </c>
      <c r="F196" s="119">
        <f t="shared" si="7"/>
        <v>329.33333333333331</v>
      </c>
      <c r="G196" s="193" t="s">
        <v>5395</v>
      </c>
      <c r="I196" s="89"/>
    </row>
    <row r="197" spans="1:9">
      <c r="A197" s="16">
        <v>658</v>
      </c>
      <c r="B197" s="127" t="s">
        <v>947</v>
      </c>
      <c r="C197" s="128" t="s">
        <v>73</v>
      </c>
      <c r="D197" s="145">
        <v>512.38095238095241</v>
      </c>
      <c r="E197" s="129">
        <f t="shared" si="16"/>
        <v>409.90476190476193</v>
      </c>
      <c r="F197" s="117">
        <f t="shared" si="7"/>
        <v>358.66666666666669</v>
      </c>
      <c r="G197" s="192" t="s">
        <v>5395</v>
      </c>
      <c r="I197" s="89"/>
    </row>
    <row r="198" spans="1:9">
      <c r="A198" s="16">
        <v>659</v>
      </c>
      <c r="B198" s="130" t="s">
        <v>948</v>
      </c>
      <c r="C198" s="94" t="s">
        <v>73</v>
      </c>
      <c r="D198" s="146">
        <v>553.33333333333326</v>
      </c>
      <c r="E198" s="131">
        <f t="shared" si="16"/>
        <v>442.66666666666663</v>
      </c>
      <c r="F198" s="119">
        <f t="shared" si="7"/>
        <v>387.33333333333326</v>
      </c>
      <c r="G198" s="193" t="s">
        <v>5395</v>
      </c>
      <c r="I198" s="89"/>
    </row>
    <row r="199" spans="1:9">
      <c r="A199" s="16">
        <v>660</v>
      </c>
      <c r="B199" s="127" t="s">
        <v>949</v>
      </c>
      <c r="C199" s="128" t="s">
        <v>73</v>
      </c>
      <c r="D199" s="145">
        <v>608.57142857142856</v>
      </c>
      <c r="E199" s="129">
        <f>D199*0.8</f>
        <v>486.85714285714289</v>
      </c>
      <c r="F199" s="117">
        <f t="shared" si="7"/>
        <v>425.99999999999994</v>
      </c>
      <c r="G199" s="192" t="s">
        <v>5395</v>
      </c>
      <c r="I199" s="89"/>
    </row>
    <row r="200" spans="1:9">
      <c r="A200" s="16">
        <v>661</v>
      </c>
      <c r="B200" s="130" t="s">
        <v>944</v>
      </c>
      <c r="C200" s="94" t="s">
        <v>73</v>
      </c>
      <c r="D200" s="146">
        <v>534.28571428571422</v>
      </c>
      <c r="E200" s="131">
        <f t="shared" si="16"/>
        <v>427.42857142857139</v>
      </c>
      <c r="F200" s="119">
        <f t="shared" si="7"/>
        <v>373.99999999999994</v>
      </c>
      <c r="G200" s="193" t="s">
        <v>5395</v>
      </c>
      <c r="I200" s="89"/>
    </row>
    <row r="201" spans="1:9">
      <c r="A201" s="16">
        <v>663</v>
      </c>
      <c r="B201" s="127" t="s">
        <v>950</v>
      </c>
      <c r="C201" s="128" t="s">
        <v>73</v>
      </c>
      <c r="D201" s="145">
        <v>575.23809523809518</v>
      </c>
      <c r="E201" s="129">
        <f t="shared" si="16"/>
        <v>460.19047619047615</v>
      </c>
      <c r="F201" s="117">
        <f t="shared" si="7"/>
        <v>402.66666666666663</v>
      </c>
      <c r="G201" s="192" t="s">
        <v>5395</v>
      </c>
      <c r="I201" s="89"/>
    </row>
    <row r="202" spans="1:9">
      <c r="A202" s="16">
        <v>664</v>
      </c>
      <c r="B202" s="130" t="s">
        <v>951</v>
      </c>
      <c r="C202" s="94" t="s">
        <v>73</v>
      </c>
      <c r="D202" s="146">
        <v>616.19047619047615</v>
      </c>
      <c r="E202" s="131">
        <f t="shared" si="16"/>
        <v>492.95238095238096</v>
      </c>
      <c r="F202" s="119">
        <f t="shared" si="7"/>
        <v>431.33333333333326</v>
      </c>
      <c r="G202" s="193" t="s">
        <v>5395</v>
      </c>
      <c r="I202" s="89"/>
    </row>
    <row r="203" spans="1:9">
      <c r="A203" s="16">
        <v>665</v>
      </c>
      <c r="B203" s="127" t="s">
        <v>952</v>
      </c>
      <c r="C203" s="128" t="s">
        <v>73</v>
      </c>
      <c r="D203" s="145">
        <v>669.52380952380952</v>
      </c>
      <c r="E203" s="129">
        <f>D203*0.8</f>
        <v>535.61904761904759</v>
      </c>
      <c r="F203" s="117">
        <f t="shared" si="7"/>
        <v>468.66666666666663</v>
      </c>
      <c r="G203" s="192" t="s">
        <v>5395</v>
      </c>
      <c r="I203" s="89"/>
    </row>
    <row r="204" spans="1:9">
      <c r="A204" s="16">
        <v>666</v>
      </c>
      <c r="B204" s="130" t="s">
        <v>963</v>
      </c>
      <c r="C204" s="94" t="s">
        <v>73</v>
      </c>
      <c r="D204" s="146">
        <v>808.57142857142856</v>
      </c>
      <c r="E204" s="131">
        <f t="shared" si="16"/>
        <v>646.85714285714289</v>
      </c>
      <c r="F204" s="119">
        <f t="shared" si="7"/>
        <v>566</v>
      </c>
      <c r="G204" s="193" t="s">
        <v>5395</v>
      </c>
      <c r="I204" s="89"/>
    </row>
    <row r="205" spans="1:9">
      <c r="A205" s="16">
        <v>667</v>
      </c>
      <c r="B205" s="127" t="s">
        <v>945</v>
      </c>
      <c r="C205" s="128" t="s">
        <v>73</v>
      </c>
      <c r="D205" s="145">
        <v>594.28571428571422</v>
      </c>
      <c r="E205" s="129">
        <f t="shared" si="16"/>
        <v>475.42857142857139</v>
      </c>
      <c r="F205" s="117">
        <f t="shared" si="7"/>
        <v>415.99999999999994</v>
      </c>
      <c r="G205" s="192" t="s">
        <v>5395</v>
      </c>
      <c r="I205" s="89"/>
    </row>
    <row r="206" spans="1:9">
      <c r="A206" s="16">
        <v>668</v>
      </c>
      <c r="B206" s="130" t="s">
        <v>953</v>
      </c>
      <c r="C206" s="94" t="s">
        <v>73</v>
      </c>
      <c r="D206" s="146">
        <v>633.33333333333326</v>
      </c>
      <c r="E206" s="131">
        <f t="shared" si="16"/>
        <v>506.66666666666663</v>
      </c>
      <c r="F206" s="119">
        <f t="shared" si="7"/>
        <v>443.33333333333326</v>
      </c>
      <c r="G206" s="193" t="s">
        <v>5395</v>
      </c>
      <c r="I206" s="89"/>
    </row>
    <row r="207" spans="1:9">
      <c r="A207" s="16">
        <v>669</v>
      </c>
      <c r="B207" s="127" t="s">
        <v>954</v>
      </c>
      <c r="C207" s="128" t="s">
        <v>73</v>
      </c>
      <c r="D207" s="145">
        <v>672.38095238095241</v>
      </c>
      <c r="E207" s="129">
        <f t="shared" si="16"/>
        <v>537.90476190476193</v>
      </c>
      <c r="F207" s="117">
        <f t="shared" si="7"/>
        <v>470.66666666666663</v>
      </c>
      <c r="G207" s="192" t="s">
        <v>5395</v>
      </c>
      <c r="I207" s="89"/>
    </row>
    <row r="208" spans="1:9">
      <c r="A208" s="16">
        <v>670</v>
      </c>
      <c r="B208" s="130" t="s">
        <v>955</v>
      </c>
      <c r="C208" s="94" t="s">
        <v>73</v>
      </c>
      <c r="D208" s="146">
        <v>725.71428571428567</v>
      </c>
      <c r="E208" s="131">
        <f>D208*0.8</f>
        <v>580.57142857142856</v>
      </c>
      <c r="F208" s="119">
        <f t="shared" si="7"/>
        <v>507.99999999999994</v>
      </c>
      <c r="G208" s="193" t="s">
        <v>5395</v>
      </c>
      <c r="I208" s="89"/>
    </row>
    <row r="209" spans="1:9">
      <c r="A209" s="16">
        <v>671</v>
      </c>
      <c r="B209" s="127" t="s">
        <v>964</v>
      </c>
      <c r="C209" s="128" t="s">
        <v>73</v>
      </c>
      <c r="D209" s="145">
        <v>860.95238095238096</v>
      </c>
      <c r="E209" s="129">
        <f t="shared" si="16"/>
        <v>688.76190476190482</v>
      </c>
      <c r="F209" s="117">
        <f t="shared" si="7"/>
        <v>602.66666666666663</v>
      </c>
      <c r="G209" s="192" t="s">
        <v>5395</v>
      </c>
      <c r="I209" s="89"/>
    </row>
    <row r="210" spans="1:9">
      <c r="A210" s="16">
        <v>672</v>
      </c>
      <c r="B210" s="130" t="s">
        <v>965</v>
      </c>
      <c r="C210" s="94" t="s">
        <v>73</v>
      </c>
      <c r="D210" s="146">
        <v>994.28571428571422</v>
      </c>
      <c r="E210" s="131">
        <f t="shared" si="16"/>
        <v>795.42857142857144</v>
      </c>
      <c r="F210" s="119">
        <f t="shared" si="7"/>
        <v>695.99999999999989</v>
      </c>
      <c r="G210" s="193" t="s">
        <v>5395</v>
      </c>
      <c r="I210" s="89"/>
    </row>
    <row r="211" spans="1:9">
      <c r="A211" s="16">
        <v>673</v>
      </c>
      <c r="B211" s="127" t="s">
        <v>946</v>
      </c>
      <c r="C211" s="128" t="s">
        <v>73</v>
      </c>
      <c r="D211" s="145">
        <v>716.19047619047615</v>
      </c>
      <c r="E211" s="129">
        <f t="shared" si="16"/>
        <v>572.95238095238096</v>
      </c>
      <c r="F211" s="117">
        <f t="shared" si="7"/>
        <v>501.33333333333326</v>
      </c>
      <c r="G211" s="192" t="s">
        <v>5395</v>
      </c>
      <c r="I211" s="89"/>
    </row>
    <row r="212" spans="1:9">
      <c r="A212" s="16">
        <v>674</v>
      </c>
      <c r="B212" s="130" t="s">
        <v>956</v>
      </c>
      <c r="C212" s="94" t="s">
        <v>73</v>
      </c>
      <c r="D212" s="146">
        <v>754.28571428571422</v>
      </c>
      <c r="E212" s="131">
        <f t="shared" si="16"/>
        <v>603.42857142857144</v>
      </c>
      <c r="F212" s="119">
        <f t="shared" si="7"/>
        <v>527.99999999999989</v>
      </c>
      <c r="G212" s="193" t="s">
        <v>5395</v>
      </c>
      <c r="I212" s="89"/>
    </row>
    <row r="213" spans="1:9">
      <c r="A213" s="16">
        <v>675</v>
      </c>
      <c r="B213" s="127" t="s">
        <v>957</v>
      </c>
      <c r="C213" s="128" t="s">
        <v>73</v>
      </c>
      <c r="D213" s="145">
        <v>791.42857142857144</v>
      </c>
      <c r="E213" s="129">
        <f t="shared" si="16"/>
        <v>633.14285714285722</v>
      </c>
      <c r="F213" s="117">
        <f t="shared" si="7"/>
        <v>554</v>
      </c>
      <c r="G213" s="192" t="s">
        <v>5395</v>
      </c>
      <c r="I213" s="89"/>
    </row>
    <row r="214" spans="1:9">
      <c r="A214" s="16">
        <v>676</v>
      </c>
      <c r="B214" s="130" t="s">
        <v>958</v>
      </c>
      <c r="C214" s="94" t="s">
        <v>73</v>
      </c>
      <c r="D214" s="146">
        <v>841.90476190476181</v>
      </c>
      <c r="E214" s="131">
        <f>D214*0.8</f>
        <v>673.52380952380952</v>
      </c>
      <c r="F214" s="119">
        <f t="shared" si="7"/>
        <v>589.33333333333326</v>
      </c>
      <c r="G214" s="193" t="s">
        <v>5395</v>
      </c>
      <c r="I214" s="89"/>
    </row>
    <row r="215" spans="1:9">
      <c r="A215" s="16">
        <v>677</v>
      </c>
      <c r="B215" s="127" t="s">
        <v>966</v>
      </c>
      <c r="C215" s="128" t="s">
        <v>73</v>
      </c>
      <c r="D215" s="145">
        <v>973.33333333333326</v>
      </c>
      <c r="E215" s="129">
        <f t="shared" si="16"/>
        <v>778.66666666666663</v>
      </c>
      <c r="F215" s="117">
        <f t="shared" si="7"/>
        <v>681.33333333333326</v>
      </c>
      <c r="G215" s="192" t="s">
        <v>5395</v>
      </c>
      <c r="I215" s="89"/>
    </row>
    <row r="216" spans="1:9">
      <c r="A216" s="16">
        <v>678</v>
      </c>
      <c r="B216" s="130" t="s">
        <v>967</v>
      </c>
      <c r="C216" s="94" t="s">
        <v>73</v>
      </c>
      <c r="D216" s="146">
        <v>1102.8571428571429</v>
      </c>
      <c r="E216" s="131">
        <f t="shared" si="16"/>
        <v>882.28571428571433</v>
      </c>
      <c r="F216" s="119">
        <f t="shared" si="7"/>
        <v>772</v>
      </c>
      <c r="G216" s="193" t="s">
        <v>5395</v>
      </c>
      <c r="I216" s="89"/>
    </row>
    <row r="217" spans="1:9">
      <c r="A217" s="16">
        <v>679</v>
      </c>
      <c r="B217" s="127" t="s">
        <v>959</v>
      </c>
      <c r="C217" s="128" t="s">
        <v>73</v>
      </c>
      <c r="D217" s="145">
        <v>1094.2857142857142</v>
      </c>
      <c r="E217" s="129">
        <f t="shared" si="16"/>
        <v>875.42857142857144</v>
      </c>
      <c r="F217" s="117">
        <f t="shared" si="7"/>
        <v>765.99999999999989</v>
      </c>
      <c r="G217" s="192" t="s">
        <v>5395</v>
      </c>
      <c r="I217" s="89"/>
    </row>
    <row r="218" spans="1:9">
      <c r="A218" s="16">
        <v>680</v>
      </c>
      <c r="B218" s="130" t="s">
        <v>960</v>
      </c>
      <c r="C218" s="94" t="s">
        <v>73</v>
      </c>
      <c r="D218" s="146">
        <v>1142.8571428571429</v>
      </c>
      <c r="E218" s="131">
        <f t="shared" si="16"/>
        <v>914.28571428571433</v>
      </c>
      <c r="F218" s="119">
        <f t="shared" si="7"/>
        <v>800</v>
      </c>
      <c r="G218" s="193" t="s">
        <v>5395</v>
      </c>
      <c r="I218" s="89"/>
    </row>
    <row r="219" spans="1:9">
      <c r="A219" s="16">
        <v>681</v>
      </c>
      <c r="B219" s="127" t="s">
        <v>961</v>
      </c>
      <c r="C219" s="128" t="s">
        <v>73</v>
      </c>
      <c r="D219" s="145">
        <v>1191.4285714285713</v>
      </c>
      <c r="E219" s="129">
        <f t="shared" si="16"/>
        <v>953.14285714285711</v>
      </c>
      <c r="F219" s="117">
        <f t="shared" si="7"/>
        <v>833.99999999999989</v>
      </c>
      <c r="G219" s="192" t="s">
        <v>5395</v>
      </c>
      <c r="I219" s="89"/>
    </row>
    <row r="220" spans="1:9">
      <c r="A220" s="16">
        <v>682</v>
      </c>
      <c r="B220" s="130" t="s">
        <v>962</v>
      </c>
      <c r="C220" s="94" t="s">
        <v>73</v>
      </c>
      <c r="D220" s="146">
        <v>1257.1428571428571</v>
      </c>
      <c r="E220" s="131">
        <f>D220*0.8</f>
        <v>1005.7142857142858</v>
      </c>
      <c r="F220" s="119">
        <f t="shared" si="7"/>
        <v>879.99999999999989</v>
      </c>
      <c r="G220" s="193" t="s">
        <v>5395</v>
      </c>
      <c r="I220" s="89"/>
    </row>
    <row r="221" spans="1:9">
      <c r="A221" s="16">
        <v>683</v>
      </c>
      <c r="B221" s="127" t="s">
        <v>968</v>
      </c>
      <c r="C221" s="128" t="s">
        <v>73</v>
      </c>
      <c r="D221" s="145">
        <v>1425.7142857142856</v>
      </c>
      <c r="E221" s="129">
        <f t="shared" si="16"/>
        <v>1140.5714285714284</v>
      </c>
      <c r="F221" s="117">
        <f t="shared" si="7"/>
        <v>997.99999999999977</v>
      </c>
      <c r="G221" s="192" t="s">
        <v>5395</v>
      </c>
      <c r="I221" s="89"/>
    </row>
    <row r="222" spans="1:9">
      <c r="A222" s="16">
        <v>684</v>
      </c>
      <c r="B222" s="130" t="s">
        <v>969</v>
      </c>
      <c r="C222" s="94" t="s">
        <v>73</v>
      </c>
      <c r="D222" s="146">
        <v>1594.2857142857142</v>
      </c>
      <c r="E222" s="131">
        <f t="shared" si="16"/>
        <v>1275.4285714285716</v>
      </c>
      <c r="F222" s="119">
        <f t="shared" si="7"/>
        <v>1115.9999999999998</v>
      </c>
      <c r="G222" s="193" t="s">
        <v>5395</v>
      </c>
      <c r="I222" s="89"/>
    </row>
    <row r="223" spans="1:9">
      <c r="A223" s="16">
        <v>685</v>
      </c>
      <c r="B223" s="127" t="s">
        <v>970</v>
      </c>
      <c r="C223" s="128" t="s">
        <v>73</v>
      </c>
      <c r="D223" s="145">
        <v>1402.2675736961451</v>
      </c>
      <c r="E223" s="129">
        <f t="shared" si="16"/>
        <v>1121.8140589569161</v>
      </c>
      <c r="F223" s="117">
        <f t="shared" si="7"/>
        <v>981.58730158730145</v>
      </c>
      <c r="G223" s="192" t="s">
        <v>5395</v>
      </c>
      <c r="I223" s="89"/>
    </row>
    <row r="224" spans="1:9">
      <c r="A224" s="16">
        <v>686</v>
      </c>
      <c r="B224" s="130" t="s">
        <v>971</v>
      </c>
      <c r="C224" s="94" t="s">
        <v>73</v>
      </c>
      <c r="D224" s="146">
        <v>1458.5034013605443</v>
      </c>
      <c r="E224" s="131">
        <f t="shared" si="16"/>
        <v>1166.8027210884354</v>
      </c>
      <c r="F224" s="119">
        <f t="shared" si="7"/>
        <v>1020.952380952381</v>
      </c>
      <c r="G224" s="193" t="s">
        <v>5395</v>
      </c>
      <c r="I224" s="89"/>
    </row>
    <row r="225" spans="1:9">
      <c r="A225" s="16">
        <v>687</v>
      </c>
      <c r="B225" s="127" t="s">
        <v>972</v>
      </c>
      <c r="C225" s="128" t="s">
        <v>73</v>
      </c>
      <c r="D225" s="145">
        <v>1515.646258503401</v>
      </c>
      <c r="E225" s="129">
        <f t="shared" si="16"/>
        <v>1212.5170068027207</v>
      </c>
      <c r="F225" s="117">
        <f t="shared" si="7"/>
        <v>1060.9523809523807</v>
      </c>
      <c r="G225" s="192" t="s">
        <v>5395</v>
      </c>
      <c r="I225" s="89"/>
    </row>
    <row r="226" spans="1:9">
      <c r="A226" s="16">
        <v>688</v>
      </c>
      <c r="B226" s="130" t="s">
        <v>973</v>
      </c>
      <c r="C226" s="94" t="s">
        <v>73</v>
      </c>
      <c r="D226" s="146">
        <v>1592.7437641723354</v>
      </c>
      <c r="E226" s="131">
        <f>D226*0.8</f>
        <v>1274.1950113378684</v>
      </c>
      <c r="F226" s="119">
        <f t="shared" si="7"/>
        <v>1114.9206349206347</v>
      </c>
      <c r="G226" s="193" t="s">
        <v>5395</v>
      </c>
      <c r="I226" s="89"/>
    </row>
    <row r="227" spans="1:9">
      <c r="A227" s="16">
        <v>689</v>
      </c>
      <c r="B227" s="127" t="s">
        <v>974</v>
      </c>
      <c r="C227" s="128" t="s">
        <v>73</v>
      </c>
      <c r="D227" s="145">
        <v>1628.8089839110246</v>
      </c>
      <c r="E227" s="129">
        <f t="shared" si="16"/>
        <v>1303.0471871288198</v>
      </c>
      <c r="F227" s="117">
        <f t="shared" si="7"/>
        <v>1140.1662887377172</v>
      </c>
      <c r="G227" s="192" t="s">
        <v>5395</v>
      </c>
      <c r="I227" s="89"/>
    </row>
    <row r="228" spans="1:9">
      <c r="A228" s="16">
        <v>690</v>
      </c>
      <c r="B228" s="130" t="s">
        <v>975</v>
      </c>
      <c r="C228" s="94" t="s">
        <v>73</v>
      </c>
      <c r="D228" s="146">
        <v>1689.6663427275673</v>
      </c>
      <c r="E228" s="131">
        <f t="shared" si="16"/>
        <v>1351.733074182054</v>
      </c>
      <c r="F228" s="119">
        <f t="shared" si="7"/>
        <v>1182.7664399092971</v>
      </c>
      <c r="G228" s="193" t="s">
        <v>5395</v>
      </c>
      <c r="I228" s="89"/>
    </row>
    <row r="229" spans="1:9">
      <c r="A229" s="16">
        <v>691</v>
      </c>
      <c r="B229" s="127" t="s">
        <v>976</v>
      </c>
      <c r="C229" s="128" t="s">
        <v>73</v>
      </c>
      <c r="D229" s="145">
        <v>1752.251376741172</v>
      </c>
      <c r="E229" s="129">
        <f t="shared" si="16"/>
        <v>1401.8011013929377</v>
      </c>
      <c r="F229" s="117">
        <f t="shared" si="7"/>
        <v>1226.5759637188203</v>
      </c>
      <c r="G229" s="192" t="s">
        <v>5395</v>
      </c>
      <c r="I229" s="89"/>
    </row>
    <row r="230" spans="1:9">
      <c r="A230" s="16">
        <v>692</v>
      </c>
      <c r="B230" s="130" t="s">
        <v>977</v>
      </c>
      <c r="C230" s="94" t="s">
        <v>73</v>
      </c>
      <c r="D230" s="146">
        <v>1836.5187344779179</v>
      </c>
      <c r="E230" s="131">
        <f t="shared" si="16"/>
        <v>1469.2149875823343</v>
      </c>
      <c r="F230" s="119">
        <f t="shared" si="7"/>
        <v>1285.5631141345425</v>
      </c>
      <c r="G230" s="193" t="s">
        <v>5395</v>
      </c>
      <c r="I230" s="89"/>
    </row>
    <row r="231" spans="1:9" ht="13.15" customHeight="1">
      <c r="B231" s="481" t="s">
        <v>51</v>
      </c>
      <c r="C231" s="481"/>
      <c r="D231" s="481"/>
      <c r="E231" s="481"/>
      <c r="F231" s="481"/>
      <c r="G231" s="481"/>
    </row>
    <row r="232" spans="1:9">
      <c r="A232" s="16">
        <v>729</v>
      </c>
      <c r="B232" s="127" t="s">
        <v>3836</v>
      </c>
      <c r="C232" s="128" t="s">
        <v>73</v>
      </c>
      <c r="D232" s="145">
        <v>407.61904761904759</v>
      </c>
      <c r="E232" s="129">
        <f>D232*0.8</f>
        <v>326.09523809523807</v>
      </c>
      <c r="F232" s="117">
        <f t="shared" si="7"/>
        <v>285.33333333333331</v>
      </c>
      <c r="G232" s="192" t="s">
        <v>5395</v>
      </c>
      <c r="I232" s="89"/>
    </row>
    <row r="233" spans="1:9">
      <c r="A233" s="16">
        <v>730</v>
      </c>
      <c r="B233" s="130" t="s">
        <v>3837</v>
      </c>
      <c r="C233" s="94" t="s">
        <v>73</v>
      </c>
      <c r="D233" s="146">
        <v>478.09523809523807</v>
      </c>
      <c r="E233" s="131">
        <f t="shared" ref="E233:E267" si="17">D233*0.8</f>
        <v>382.47619047619048</v>
      </c>
      <c r="F233" s="119">
        <f t="shared" si="7"/>
        <v>334.66666666666663</v>
      </c>
      <c r="G233" s="193" t="s">
        <v>5395</v>
      </c>
      <c r="I233" s="89"/>
    </row>
    <row r="234" spans="1:9">
      <c r="A234" s="16">
        <v>731</v>
      </c>
      <c r="B234" s="127" t="s">
        <v>3838</v>
      </c>
      <c r="C234" s="128" t="s">
        <v>73</v>
      </c>
      <c r="D234" s="145">
        <v>520</v>
      </c>
      <c r="E234" s="129">
        <f t="shared" si="17"/>
        <v>416</v>
      </c>
      <c r="F234" s="117">
        <f t="shared" si="7"/>
        <v>364</v>
      </c>
      <c r="G234" s="192" t="s">
        <v>5395</v>
      </c>
      <c r="I234" s="89"/>
    </row>
    <row r="235" spans="1:9">
      <c r="A235" s="16">
        <v>732</v>
      </c>
      <c r="B235" s="130" t="s">
        <v>3839</v>
      </c>
      <c r="C235" s="94" t="s">
        <v>73</v>
      </c>
      <c r="D235" s="146">
        <v>560.95238095238096</v>
      </c>
      <c r="E235" s="131">
        <f t="shared" si="17"/>
        <v>448.76190476190482</v>
      </c>
      <c r="F235" s="119">
        <f t="shared" si="7"/>
        <v>392.66666666666663</v>
      </c>
      <c r="G235" s="193" t="s">
        <v>5395</v>
      </c>
      <c r="I235" s="89"/>
    </row>
    <row r="236" spans="1:9">
      <c r="A236" s="16">
        <v>733</v>
      </c>
      <c r="B236" s="127" t="s">
        <v>3840</v>
      </c>
      <c r="C236" s="128" t="s">
        <v>73</v>
      </c>
      <c r="D236" s="145">
        <v>617.14285714285711</v>
      </c>
      <c r="E236" s="129">
        <f>D236*0.8</f>
        <v>493.71428571428572</v>
      </c>
      <c r="F236" s="117">
        <f t="shared" si="7"/>
        <v>431.99999999999994</v>
      </c>
      <c r="G236" s="192" t="s">
        <v>5395</v>
      </c>
      <c r="I236" s="89"/>
    </row>
    <row r="237" spans="1:9">
      <c r="A237" s="16">
        <v>734</v>
      </c>
      <c r="B237" s="130" t="s">
        <v>3841</v>
      </c>
      <c r="C237" s="94" t="s">
        <v>73</v>
      </c>
      <c r="D237" s="146">
        <v>542.85714285714289</v>
      </c>
      <c r="E237" s="131">
        <f t="shared" si="17"/>
        <v>434.28571428571433</v>
      </c>
      <c r="F237" s="119">
        <f t="shared" si="7"/>
        <v>380</v>
      </c>
      <c r="G237" s="193" t="s">
        <v>5395</v>
      </c>
      <c r="I237" s="89"/>
    </row>
    <row r="238" spans="1:9">
      <c r="A238" s="16">
        <v>735</v>
      </c>
      <c r="B238" s="127" t="s">
        <v>3842</v>
      </c>
      <c r="C238" s="128" t="s">
        <v>73</v>
      </c>
      <c r="D238" s="145">
        <v>582.85714285714278</v>
      </c>
      <c r="E238" s="129">
        <f t="shared" si="17"/>
        <v>466.28571428571422</v>
      </c>
      <c r="F238" s="117">
        <f t="shared" si="7"/>
        <v>407.99999999999994</v>
      </c>
      <c r="G238" s="192" t="s">
        <v>5395</v>
      </c>
      <c r="I238" s="89"/>
    </row>
    <row r="239" spans="1:9">
      <c r="A239" s="16">
        <v>736</v>
      </c>
      <c r="B239" s="130" t="s">
        <v>3843</v>
      </c>
      <c r="C239" s="94" t="s">
        <v>73</v>
      </c>
      <c r="D239" s="146">
        <v>623.80952380952374</v>
      </c>
      <c r="E239" s="131">
        <f t="shared" si="17"/>
        <v>499.04761904761904</v>
      </c>
      <c r="F239" s="119">
        <f t="shared" si="7"/>
        <v>436.66666666666657</v>
      </c>
      <c r="G239" s="193" t="s">
        <v>5395</v>
      </c>
      <c r="I239" s="89"/>
    </row>
    <row r="240" spans="1:9">
      <c r="A240" s="16">
        <v>737</v>
      </c>
      <c r="B240" s="127" t="s">
        <v>3844</v>
      </c>
      <c r="C240" s="128" t="s">
        <v>73</v>
      </c>
      <c r="D240" s="145">
        <v>677.14285714285711</v>
      </c>
      <c r="E240" s="129">
        <f>D240*0.8</f>
        <v>541.71428571428567</v>
      </c>
      <c r="F240" s="117">
        <f t="shared" si="7"/>
        <v>473.99999999999994</v>
      </c>
      <c r="G240" s="192" t="s">
        <v>5395</v>
      </c>
      <c r="I240" s="89"/>
    </row>
    <row r="241" spans="1:9">
      <c r="A241" s="16">
        <v>738</v>
      </c>
      <c r="B241" s="130" t="s">
        <v>3845</v>
      </c>
      <c r="C241" s="94" t="s">
        <v>73</v>
      </c>
      <c r="D241" s="146">
        <v>816.19047619047615</v>
      </c>
      <c r="E241" s="131">
        <f t="shared" si="17"/>
        <v>652.95238095238096</v>
      </c>
      <c r="F241" s="119">
        <f t="shared" si="7"/>
        <v>571.33333333333326</v>
      </c>
      <c r="G241" s="193" t="s">
        <v>5395</v>
      </c>
      <c r="I241" s="89"/>
    </row>
    <row r="242" spans="1:9">
      <c r="A242" s="16">
        <v>739</v>
      </c>
      <c r="B242" s="127" t="s">
        <v>3846</v>
      </c>
      <c r="C242" s="128" t="s">
        <v>73</v>
      </c>
      <c r="D242" s="145">
        <v>601.90476190476193</v>
      </c>
      <c r="E242" s="129">
        <f t="shared" si="17"/>
        <v>481.52380952380958</v>
      </c>
      <c r="F242" s="117">
        <f t="shared" si="7"/>
        <v>421.33333333333331</v>
      </c>
      <c r="G242" s="192" t="s">
        <v>5395</v>
      </c>
      <c r="I242" s="89"/>
    </row>
    <row r="243" spans="1:9">
      <c r="A243" s="16">
        <v>740</v>
      </c>
      <c r="B243" s="130" t="s">
        <v>3847</v>
      </c>
      <c r="C243" s="94" t="s">
        <v>73</v>
      </c>
      <c r="D243" s="146">
        <v>640.95238095238096</v>
      </c>
      <c r="E243" s="131">
        <f t="shared" si="17"/>
        <v>512.76190476190482</v>
      </c>
      <c r="F243" s="119">
        <f t="shared" si="7"/>
        <v>448.66666666666663</v>
      </c>
      <c r="G243" s="193" t="s">
        <v>5395</v>
      </c>
      <c r="I243" s="89"/>
    </row>
    <row r="244" spans="1:9">
      <c r="A244" s="16">
        <v>741</v>
      </c>
      <c r="B244" s="127" t="s">
        <v>3848</v>
      </c>
      <c r="C244" s="128" t="s">
        <v>73</v>
      </c>
      <c r="D244" s="145">
        <v>680</v>
      </c>
      <c r="E244" s="129">
        <f t="shared" si="17"/>
        <v>544</v>
      </c>
      <c r="F244" s="117">
        <f t="shared" si="7"/>
        <v>475.99999999999994</v>
      </c>
      <c r="G244" s="192" t="s">
        <v>5395</v>
      </c>
      <c r="I244" s="89"/>
    </row>
    <row r="245" spans="1:9">
      <c r="A245" s="16">
        <v>742</v>
      </c>
      <c r="B245" s="130" t="s">
        <v>3849</v>
      </c>
      <c r="C245" s="94" t="s">
        <v>73</v>
      </c>
      <c r="D245" s="146">
        <v>733.33333333333326</v>
      </c>
      <c r="E245" s="131">
        <f>D245*0.8</f>
        <v>586.66666666666663</v>
      </c>
      <c r="F245" s="119">
        <f t="shared" si="7"/>
        <v>513.33333333333326</v>
      </c>
      <c r="G245" s="193" t="s">
        <v>5395</v>
      </c>
      <c r="I245" s="89"/>
    </row>
    <row r="246" spans="1:9">
      <c r="A246" s="16">
        <v>743</v>
      </c>
      <c r="B246" s="127" t="s">
        <v>3850</v>
      </c>
      <c r="C246" s="128" t="s">
        <v>73</v>
      </c>
      <c r="D246" s="145">
        <v>867.61904761904759</v>
      </c>
      <c r="E246" s="129">
        <f t="shared" si="17"/>
        <v>694.09523809523807</v>
      </c>
      <c r="F246" s="117">
        <f t="shared" si="7"/>
        <v>607.33333333333326</v>
      </c>
      <c r="G246" s="192" t="s">
        <v>5395</v>
      </c>
      <c r="I246" s="89"/>
    </row>
    <row r="247" spans="1:9">
      <c r="A247" s="16">
        <v>744</v>
      </c>
      <c r="B247" s="130" t="s">
        <v>3851</v>
      </c>
      <c r="C247" s="94" t="s">
        <v>73</v>
      </c>
      <c r="D247" s="146">
        <v>1001.9047619047618</v>
      </c>
      <c r="E247" s="131">
        <f t="shared" si="17"/>
        <v>801.52380952380952</v>
      </c>
      <c r="F247" s="119">
        <f t="shared" si="7"/>
        <v>701.33333333333326</v>
      </c>
      <c r="G247" s="193" t="s">
        <v>5395</v>
      </c>
      <c r="I247" s="89"/>
    </row>
    <row r="248" spans="1:9">
      <c r="A248" s="16">
        <v>745</v>
      </c>
      <c r="B248" s="127" t="s">
        <v>3852</v>
      </c>
      <c r="C248" s="128" t="s">
        <v>73</v>
      </c>
      <c r="D248" s="145">
        <v>723.80952380952374</v>
      </c>
      <c r="E248" s="129">
        <f t="shared" si="17"/>
        <v>579.04761904761904</v>
      </c>
      <c r="F248" s="117">
        <f t="shared" si="7"/>
        <v>506.66666666666657</v>
      </c>
      <c r="G248" s="192" t="s">
        <v>5395</v>
      </c>
      <c r="I248" s="89"/>
    </row>
    <row r="249" spans="1:9">
      <c r="A249" s="16">
        <v>746</v>
      </c>
      <c r="B249" s="130" t="s">
        <v>3853</v>
      </c>
      <c r="C249" s="94" t="s">
        <v>73</v>
      </c>
      <c r="D249" s="146">
        <v>761.90476190476193</v>
      </c>
      <c r="E249" s="131">
        <f t="shared" si="17"/>
        <v>609.52380952380952</v>
      </c>
      <c r="F249" s="119">
        <f t="shared" ref="F249:F267" si="18">D249*0.7</f>
        <v>533.33333333333337</v>
      </c>
      <c r="G249" s="193" t="s">
        <v>5395</v>
      </c>
      <c r="I249" s="89"/>
    </row>
    <row r="250" spans="1:9">
      <c r="A250" s="16">
        <v>747</v>
      </c>
      <c r="B250" s="127" t="s">
        <v>3854</v>
      </c>
      <c r="C250" s="128" t="s">
        <v>73</v>
      </c>
      <c r="D250" s="145">
        <v>799.04761904761904</v>
      </c>
      <c r="E250" s="129">
        <f t="shared" si="17"/>
        <v>639.2380952380953</v>
      </c>
      <c r="F250" s="117">
        <f t="shared" si="18"/>
        <v>559.33333333333326</v>
      </c>
      <c r="G250" s="192" t="s">
        <v>5395</v>
      </c>
      <c r="I250" s="89"/>
    </row>
    <row r="251" spans="1:9">
      <c r="A251" s="16">
        <v>748</v>
      </c>
      <c r="B251" s="130" t="s">
        <v>3855</v>
      </c>
      <c r="C251" s="94" t="s">
        <v>73</v>
      </c>
      <c r="D251" s="146">
        <v>849.52380952380952</v>
      </c>
      <c r="E251" s="131">
        <f>D251*0.8</f>
        <v>679.61904761904771</v>
      </c>
      <c r="F251" s="119">
        <f t="shared" si="18"/>
        <v>594.66666666666663</v>
      </c>
      <c r="G251" s="193" t="s">
        <v>5395</v>
      </c>
      <c r="I251" s="89"/>
    </row>
    <row r="252" spans="1:9">
      <c r="A252" s="16">
        <v>749</v>
      </c>
      <c r="B252" s="127" t="s">
        <v>3856</v>
      </c>
      <c r="C252" s="128" t="s">
        <v>73</v>
      </c>
      <c r="D252" s="145">
        <v>980.95238095238096</v>
      </c>
      <c r="E252" s="129">
        <f t="shared" si="17"/>
        <v>784.76190476190482</v>
      </c>
      <c r="F252" s="117">
        <f t="shared" si="18"/>
        <v>686.66666666666663</v>
      </c>
      <c r="G252" s="192" t="s">
        <v>5395</v>
      </c>
      <c r="I252" s="89"/>
    </row>
    <row r="253" spans="1:9">
      <c r="A253" s="16">
        <v>750</v>
      </c>
      <c r="B253" s="130" t="s">
        <v>3857</v>
      </c>
      <c r="C253" s="94" t="s">
        <v>73</v>
      </c>
      <c r="D253" s="146">
        <v>1110.4761904761904</v>
      </c>
      <c r="E253" s="131">
        <f t="shared" si="17"/>
        <v>888.38095238095229</v>
      </c>
      <c r="F253" s="119">
        <f t="shared" si="18"/>
        <v>777.33333333333326</v>
      </c>
      <c r="G253" s="193" t="s">
        <v>5395</v>
      </c>
      <c r="I253" s="89"/>
    </row>
    <row r="254" spans="1:9">
      <c r="A254" s="16">
        <v>751</v>
      </c>
      <c r="B254" s="127" t="s">
        <v>3858</v>
      </c>
      <c r="C254" s="128" t="s">
        <v>73</v>
      </c>
      <c r="D254" s="145">
        <v>1103.8095238095239</v>
      </c>
      <c r="E254" s="129">
        <f t="shared" si="17"/>
        <v>883.04761904761915</v>
      </c>
      <c r="F254" s="117">
        <f t="shared" si="18"/>
        <v>772.66666666666663</v>
      </c>
      <c r="G254" s="192" t="s">
        <v>5395</v>
      </c>
      <c r="I254" s="89"/>
    </row>
    <row r="255" spans="1:9">
      <c r="A255" s="16">
        <v>752</v>
      </c>
      <c r="B255" s="130" t="s">
        <v>3859</v>
      </c>
      <c r="C255" s="94" t="s">
        <v>73</v>
      </c>
      <c r="D255" s="146">
        <v>1152.3809523809523</v>
      </c>
      <c r="E255" s="131">
        <f t="shared" si="17"/>
        <v>921.90476190476193</v>
      </c>
      <c r="F255" s="119">
        <f t="shared" si="18"/>
        <v>806.66666666666652</v>
      </c>
      <c r="G255" s="193" t="s">
        <v>5395</v>
      </c>
      <c r="I255" s="89"/>
    </row>
    <row r="256" spans="1:9">
      <c r="A256" s="16">
        <v>753</v>
      </c>
      <c r="B256" s="127" t="s">
        <v>3860</v>
      </c>
      <c r="C256" s="128" t="s">
        <v>73</v>
      </c>
      <c r="D256" s="145">
        <v>1200.952380952381</v>
      </c>
      <c r="E256" s="129">
        <f t="shared" si="17"/>
        <v>960.76190476190482</v>
      </c>
      <c r="F256" s="117">
        <f t="shared" si="18"/>
        <v>840.66666666666663</v>
      </c>
      <c r="G256" s="192" t="s">
        <v>5395</v>
      </c>
      <c r="I256" s="89"/>
    </row>
    <row r="257" spans="1:11">
      <c r="A257" s="16">
        <v>754</v>
      </c>
      <c r="B257" s="130" t="s">
        <v>3861</v>
      </c>
      <c r="C257" s="94" t="s">
        <v>73</v>
      </c>
      <c r="D257" s="146">
        <v>1266.6666666666665</v>
      </c>
      <c r="E257" s="131">
        <f>D257*0.8</f>
        <v>1013.3333333333333</v>
      </c>
      <c r="F257" s="119">
        <f t="shared" si="18"/>
        <v>886.66666666666652</v>
      </c>
      <c r="G257" s="193" t="s">
        <v>5395</v>
      </c>
      <c r="I257" s="89"/>
    </row>
    <row r="258" spans="1:11">
      <c r="A258" s="16">
        <v>755</v>
      </c>
      <c r="B258" s="127" t="s">
        <v>3862</v>
      </c>
      <c r="C258" s="128" t="s">
        <v>73</v>
      </c>
      <c r="D258" s="145">
        <v>1435.2380952380952</v>
      </c>
      <c r="E258" s="129">
        <f t="shared" si="17"/>
        <v>1148.1904761904761</v>
      </c>
      <c r="F258" s="117">
        <f t="shared" si="18"/>
        <v>1004.6666666666665</v>
      </c>
      <c r="G258" s="192" t="s">
        <v>5395</v>
      </c>
      <c r="I258" s="89"/>
    </row>
    <row r="259" spans="1:11">
      <c r="A259" s="16">
        <v>756</v>
      </c>
      <c r="B259" s="130" t="s">
        <v>3863</v>
      </c>
      <c r="C259" s="94" t="s">
        <v>73</v>
      </c>
      <c r="D259" s="146">
        <v>1602.8571428571429</v>
      </c>
      <c r="E259" s="131">
        <f t="shared" si="17"/>
        <v>1282.2857142857144</v>
      </c>
      <c r="F259" s="119">
        <f t="shared" si="18"/>
        <v>1122</v>
      </c>
      <c r="G259" s="193" t="s">
        <v>5395</v>
      </c>
      <c r="I259" s="89"/>
    </row>
    <row r="260" spans="1:11">
      <c r="A260" s="16">
        <v>757</v>
      </c>
      <c r="B260" s="127" t="s">
        <v>3864</v>
      </c>
      <c r="C260" s="128" t="s">
        <v>73</v>
      </c>
      <c r="D260" s="145">
        <v>1413.1519274376417</v>
      </c>
      <c r="E260" s="129">
        <f t="shared" si="17"/>
        <v>1130.5215419501135</v>
      </c>
      <c r="F260" s="117">
        <f t="shared" si="18"/>
        <v>989.20634920634916</v>
      </c>
      <c r="G260" s="192" t="s">
        <v>5395</v>
      </c>
      <c r="I260" s="89"/>
    </row>
    <row r="261" spans="1:11">
      <c r="A261" s="16">
        <v>758</v>
      </c>
      <c r="B261" s="130" t="s">
        <v>3865</v>
      </c>
      <c r="C261" s="94" t="s">
        <v>73</v>
      </c>
      <c r="D261" s="146">
        <v>1469.3877551020405</v>
      </c>
      <c r="E261" s="131">
        <f t="shared" si="17"/>
        <v>1175.5102040816325</v>
      </c>
      <c r="F261" s="119">
        <f t="shared" si="18"/>
        <v>1028.5714285714282</v>
      </c>
      <c r="G261" s="193" t="s">
        <v>5395</v>
      </c>
      <c r="I261" s="89"/>
    </row>
    <row r="262" spans="1:11">
      <c r="A262" s="16">
        <v>759</v>
      </c>
      <c r="B262" s="127" t="s">
        <v>3866</v>
      </c>
      <c r="C262" s="128" t="s">
        <v>73</v>
      </c>
      <c r="D262" s="145">
        <v>1526.5306122448978</v>
      </c>
      <c r="E262" s="129">
        <f t="shared" si="17"/>
        <v>1221.2244897959183</v>
      </c>
      <c r="F262" s="117">
        <f t="shared" si="18"/>
        <v>1068.5714285714284</v>
      </c>
      <c r="G262" s="192" t="s">
        <v>5395</v>
      </c>
      <c r="I262" s="89"/>
    </row>
    <row r="263" spans="1:11">
      <c r="A263" s="16">
        <v>760</v>
      </c>
      <c r="B263" s="130" t="s">
        <v>3867</v>
      </c>
      <c r="C263" s="94" t="s">
        <v>73</v>
      </c>
      <c r="D263" s="146">
        <v>1603.6281179138318</v>
      </c>
      <c r="E263" s="131">
        <f>D263*0.8</f>
        <v>1282.9024943310656</v>
      </c>
      <c r="F263" s="119">
        <f t="shared" si="18"/>
        <v>1122.5396825396822</v>
      </c>
      <c r="G263" s="193" t="s">
        <v>5395</v>
      </c>
      <c r="I263" s="89"/>
    </row>
    <row r="264" spans="1:11">
      <c r="A264" s="16">
        <v>761</v>
      </c>
      <c r="B264" s="127" t="s">
        <v>3868</v>
      </c>
      <c r="C264" s="128" t="s">
        <v>73</v>
      </c>
      <c r="D264" s="145">
        <v>1640.4707914911994</v>
      </c>
      <c r="E264" s="129">
        <f t="shared" si="17"/>
        <v>1312.3766331929596</v>
      </c>
      <c r="F264" s="117">
        <f t="shared" si="18"/>
        <v>1148.3295540438396</v>
      </c>
      <c r="G264" s="192" t="s">
        <v>5395</v>
      </c>
      <c r="I264" s="89"/>
    </row>
    <row r="265" spans="1:11">
      <c r="A265" s="16">
        <v>762</v>
      </c>
      <c r="B265" s="130" t="s">
        <v>3869</v>
      </c>
      <c r="C265" s="94" t="s">
        <v>73</v>
      </c>
      <c r="D265" s="146">
        <v>1701.3281503077415</v>
      </c>
      <c r="E265" s="131">
        <f t="shared" si="17"/>
        <v>1361.0625202461933</v>
      </c>
      <c r="F265" s="119">
        <f t="shared" si="18"/>
        <v>1190.9297052154188</v>
      </c>
      <c r="G265" s="193" t="s">
        <v>5395</v>
      </c>
      <c r="I265" s="89"/>
    </row>
    <row r="266" spans="1:11">
      <c r="A266" s="16">
        <v>763</v>
      </c>
      <c r="B266" s="127" t="s">
        <v>3870</v>
      </c>
      <c r="C266" s="128" t="s">
        <v>73</v>
      </c>
      <c r="D266" s="145">
        <v>1763.9131843213472</v>
      </c>
      <c r="E266" s="129">
        <f t="shared" si="17"/>
        <v>1411.1305474570779</v>
      </c>
      <c r="F266" s="117">
        <f t="shared" si="18"/>
        <v>1234.7392290249429</v>
      </c>
      <c r="G266" s="192" t="s">
        <v>5395</v>
      </c>
      <c r="I266" s="89"/>
    </row>
    <row r="267" spans="1:11">
      <c r="A267" s="16">
        <v>764</v>
      </c>
      <c r="B267" s="130" t="s">
        <v>3871</v>
      </c>
      <c r="C267" s="94" t="s">
        <v>73</v>
      </c>
      <c r="D267" s="146">
        <v>1848.1805420580924</v>
      </c>
      <c r="E267" s="131">
        <f t="shared" si="17"/>
        <v>1478.5444336464741</v>
      </c>
      <c r="F267" s="119">
        <f t="shared" si="18"/>
        <v>1293.7263794406647</v>
      </c>
      <c r="G267" s="193" t="s">
        <v>5395</v>
      </c>
      <c r="I267" s="89"/>
    </row>
    <row r="268" spans="1:11" ht="12.75">
      <c r="B268" s="481" t="s">
        <v>2061</v>
      </c>
      <c r="C268" s="481"/>
      <c r="D268" s="481"/>
      <c r="E268" s="481"/>
      <c r="F268" s="481"/>
      <c r="G268" s="481"/>
    </row>
    <row r="269" spans="1:11">
      <c r="A269" s="16">
        <v>4360</v>
      </c>
      <c r="B269" s="127" t="s">
        <v>3872</v>
      </c>
      <c r="C269" s="128" t="s">
        <v>73</v>
      </c>
      <c r="D269" s="145">
        <v>415.23809523809524</v>
      </c>
      <c r="E269" s="129">
        <f>D269*0.8</f>
        <v>332.1904761904762</v>
      </c>
      <c r="F269" s="117">
        <f>D269*0.7</f>
        <v>290.66666666666663</v>
      </c>
      <c r="G269" s="192" t="s">
        <v>5395</v>
      </c>
      <c r="I269" s="89"/>
    </row>
    <row r="270" spans="1:11">
      <c r="A270" s="16">
        <v>4361</v>
      </c>
      <c r="B270" s="130" t="s">
        <v>3873</v>
      </c>
      <c r="C270" s="94" t="s">
        <v>73</v>
      </c>
      <c r="D270" s="146">
        <v>486.66666666666663</v>
      </c>
      <c r="E270" s="131">
        <f>D270*0.8</f>
        <v>389.33333333333331</v>
      </c>
      <c r="F270" s="119">
        <f>D270*0.7</f>
        <v>340.66666666666663</v>
      </c>
      <c r="G270" s="193" t="s">
        <v>5395</v>
      </c>
      <c r="I270" s="89"/>
      <c r="K270" s="80"/>
    </row>
    <row r="271" spans="1:11">
      <c r="A271" s="16">
        <v>4362</v>
      </c>
      <c r="B271" s="127" t="s">
        <v>3874</v>
      </c>
      <c r="C271" s="128" t="s">
        <v>73</v>
      </c>
      <c r="D271" s="145">
        <v>527.61904761904759</v>
      </c>
      <c r="E271" s="129">
        <f t="shared" ref="E271:E272" si="19">D271*0.8</f>
        <v>422.09523809523807</v>
      </c>
      <c r="F271" s="117">
        <f t="shared" ref="F271:F304" si="20">D271*0.7</f>
        <v>369.33333333333331</v>
      </c>
      <c r="G271" s="192" t="s">
        <v>5395</v>
      </c>
      <c r="I271" s="89"/>
    </row>
    <row r="272" spans="1:11">
      <c r="A272" s="16">
        <v>4363</v>
      </c>
      <c r="B272" s="130" t="s">
        <v>3875</v>
      </c>
      <c r="C272" s="94" t="s">
        <v>73</v>
      </c>
      <c r="D272" s="146">
        <v>569.52380952380952</v>
      </c>
      <c r="E272" s="131">
        <f t="shared" si="19"/>
        <v>455.61904761904765</v>
      </c>
      <c r="F272" s="119">
        <f t="shared" si="20"/>
        <v>398.66666666666663</v>
      </c>
      <c r="G272" s="193" t="s">
        <v>5395</v>
      </c>
      <c r="I272" s="89"/>
    </row>
    <row r="273" spans="1:9">
      <c r="A273" s="16">
        <v>4364</v>
      </c>
      <c r="B273" s="127" t="s">
        <v>3876</v>
      </c>
      <c r="C273" s="128" t="s">
        <v>73</v>
      </c>
      <c r="D273" s="145">
        <v>624.7619047619047</v>
      </c>
      <c r="E273" s="129">
        <f>D273*0.8</f>
        <v>499.8095238095238</v>
      </c>
      <c r="F273" s="117">
        <f t="shared" si="20"/>
        <v>437.33333333333326</v>
      </c>
      <c r="G273" s="192" t="s">
        <v>5395</v>
      </c>
      <c r="I273" s="89"/>
    </row>
    <row r="274" spans="1:9">
      <c r="A274" s="16">
        <v>4365</v>
      </c>
      <c r="B274" s="130" t="s">
        <v>3877</v>
      </c>
      <c r="C274" s="94" t="s">
        <v>73</v>
      </c>
      <c r="D274" s="146">
        <v>550.47619047619048</v>
      </c>
      <c r="E274" s="131">
        <f t="shared" ref="E274:E276" si="21">D274*0.8</f>
        <v>440.38095238095241</v>
      </c>
      <c r="F274" s="119">
        <f t="shared" si="20"/>
        <v>385.33333333333331</v>
      </c>
      <c r="G274" s="193" t="s">
        <v>5395</v>
      </c>
      <c r="I274" s="89"/>
    </row>
    <row r="275" spans="1:9">
      <c r="A275" s="16">
        <v>4366</v>
      </c>
      <c r="B275" s="127" t="s">
        <v>3878</v>
      </c>
      <c r="C275" s="128" t="s">
        <v>73</v>
      </c>
      <c r="D275" s="145">
        <v>590.47619047619048</v>
      </c>
      <c r="E275" s="129">
        <f t="shared" si="21"/>
        <v>472.38095238095241</v>
      </c>
      <c r="F275" s="117">
        <f t="shared" si="20"/>
        <v>413.33333333333331</v>
      </c>
      <c r="G275" s="192" t="s">
        <v>5395</v>
      </c>
      <c r="I275" s="89"/>
    </row>
    <row r="276" spans="1:9">
      <c r="A276" s="16">
        <v>4367</v>
      </c>
      <c r="B276" s="130" t="s">
        <v>3879</v>
      </c>
      <c r="C276" s="94" t="s">
        <v>73</v>
      </c>
      <c r="D276" s="146">
        <v>631.42857142857144</v>
      </c>
      <c r="E276" s="131">
        <f t="shared" si="21"/>
        <v>505.14285714285717</v>
      </c>
      <c r="F276" s="119">
        <f t="shared" si="20"/>
        <v>442</v>
      </c>
      <c r="G276" s="193" t="s">
        <v>5395</v>
      </c>
      <c r="I276" s="89"/>
    </row>
    <row r="277" spans="1:9">
      <c r="A277" s="16">
        <v>4368</v>
      </c>
      <c r="B277" s="127" t="s">
        <v>3880</v>
      </c>
      <c r="C277" s="128" t="s">
        <v>73</v>
      </c>
      <c r="D277" s="145">
        <v>685.71428571428567</v>
      </c>
      <c r="E277" s="129">
        <f>D277*0.8</f>
        <v>548.57142857142856</v>
      </c>
      <c r="F277" s="117">
        <f t="shared" si="20"/>
        <v>479.99999999999994</v>
      </c>
      <c r="G277" s="192" t="s">
        <v>5395</v>
      </c>
      <c r="I277" s="89"/>
    </row>
    <row r="278" spans="1:9">
      <c r="A278" s="16">
        <v>4369</v>
      </c>
      <c r="B278" s="130" t="s">
        <v>3881</v>
      </c>
      <c r="C278" s="94" t="s">
        <v>73</v>
      </c>
      <c r="D278" s="146">
        <v>823.80952380952374</v>
      </c>
      <c r="E278" s="131">
        <f t="shared" ref="E278:E281" si="22">D278*0.8</f>
        <v>659.04761904761904</v>
      </c>
      <c r="F278" s="119">
        <f t="shared" si="20"/>
        <v>576.66666666666663</v>
      </c>
      <c r="G278" s="193" t="s">
        <v>5395</v>
      </c>
      <c r="I278" s="89"/>
    </row>
    <row r="279" spans="1:9">
      <c r="A279" s="16">
        <v>4370</v>
      </c>
      <c r="B279" s="127" t="s">
        <v>3882</v>
      </c>
      <c r="C279" s="128" t="s">
        <v>73</v>
      </c>
      <c r="D279" s="145">
        <v>609.52380952380952</v>
      </c>
      <c r="E279" s="129">
        <f t="shared" si="22"/>
        <v>487.61904761904765</v>
      </c>
      <c r="F279" s="117">
        <f t="shared" si="20"/>
        <v>426.66666666666663</v>
      </c>
      <c r="G279" s="192" t="s">
        <v>5395</v>
      </c>
      <c r="I279" s="89"/>
    </row>
    <row r="280" spans="1:9">
      <c r="A280" s="16">
        <v>4371</v>
      </c>
      <c r="B280" s="130" t="s">
        <v>3883</v>
      </c>
      <c r="C280" s="94" t="s">
        <v>73</v>
      </c>
      <c r="D280" s="146">
        <v>648.57142857142856</v>
      </c>
      <c r="E280" s="131">
        <f t="shared" si="22"/>
        <v>518.85714285714289</v>
      </c>
      <c r="F280" s="119">
        <f t="shared" si="20"/>
        <v>453.99999999999994</v>
      </c>
      <c r="G280" s="193" t="s">
        <v>5395</v>
      </c>
      <c r="I280" s="89"/>
    </row>
    <row r="281" spans="1:9">
      <c r="A281" s="16">
        <v>4372</v>
      </c>
      <c r="B281" s="127" t="s">
        <v>3884</v>
      </c>
      <c r="C281" s="128" t="s">
        <v>73</v>
      </c>
      <c r="D281" s="145">
        <v>687.61904761904759</v>
      </c>
      <c r="E281" s="129">
        <f t="shared" si="22"/>
        <v>550.09523809523807</v>
      </c>
      <c r="F281" s="117">
        <f t="shared" si="20"/>
        <v>481.33333333333326</v>
      </c>
      <c r="G281" s="192" t="s">
        <v>5395</v>
      </c>
      <c r="I281" s="89"/>
    </row>
    <row r="282" spans="1:9">
      <c r="A282" s="16">
        <v>4373</v>
      </c>
      <c r="B282" s="130" t="s">
        <v>3885</v>
      </c>
      <c r="C282" s="94" t="s">
        <v>73</v>
      </c>
      <c r="D282" s="146">
        <v>740.95238095238096</v>
      </c>
      <c r="E282" s="131">
        <f>D282*0.8</f>
        <v>592.76190476190482</v>
      </c>
      <c r="F282" s="119">
        <f t="shared" si="20"/>
        <v>518.66666666666663</v>
      </c>
      <c r="G282" s="193" t="s">
        <v>5395</v>
      </c>
      <c r="I282" s="89"/>
    </row>
    <row r="283" spans="1:9">
      <c r="A283" s="16">
        <v>4374</v>
      </c>
      <c r="B283" s="127" t="s">
        <v>3886</v>
      </c>
      <c r="C283" s="128" t="s">
        <v>73</v>
      </c>
      <c r="D283" s="145">
        <v>875.23809523809518</v>
      </c>
      <c r="E283" s="129">
        <f t="shared" ref="E283:E287" si="23">D283*0.8</f>
        <v>700.19047619047615</v>
      </c>
      <c r="F283" s="117">
        <f t="shared" si="20"/>
        <v>612.66666666666663</v>
      </c>
      <c r="G283" s="192" t="s">
        <v>5395</v>
      </c>
      <c r="I283" s="89"/>
    </row>
    <row r="284" spans="1:9">
      <c r="A284" s="16">
        <v>4375</v>
      </c>
      <c r="B284" s="130" t="s">
        <v>3887</v>
      </c>
      <c r="C284" s="94" t="s">
        <v>73</v>
      </c>
      <c r="D284" s="146">
        <v>1009.5238095238095</v>
      </c>
      <c r="E284" s="131">
        <f t="shared" si="23"/>
        <v>807.61904761904771</v>
      </c>
      <c r="F284" s="119">
        <f t="shared" si="20"/>
        <v>706.66666666666663</v>
      </c>
      <c r="G284" s="193" t="s">
        <v>5395</v>
      </c>
      <c r="I284" s="89"/>
    </row>
    <row r="285" spans="1:9">
      <c r="A285" s="16">
        <v>4376</v>
      </c>
      <c r="B285" s="127" t="s">
        <v>3888</v>
      </c>
      <c r="C285" s="128" t="s">
        <v>73</v>
      </c>
      <c r="D285" s="145">
        <v>731.42857142857144</v>
      </c>
      <c r="E285" s="129">
        <f t="shared" si="23"/>
        <v>585.14285714285722</v>
      </c>
      <c r="F285" s="117">
        <f t="shared" si="20"/>
        <v>512</v>
      </c>
      <c r="G285" s="192" t="s">
        <v>5395</v>
      </c>
      <c r="I285" s="89"/>
    </row>
    <row r="286" spans="1:9">
      <c r="A286" s="16">
        <v>4377</v>
      </c>
      <c r="B286" s="130" t="s">
        <v>3889</v>
      </c>
      <c r="C286" s="94" t="s">
        <v>73</v>
      </c>
      <c r="D286" s="146">
        <v>768.57142857142856</v>
      </c>
      <c r="E286" s="131">
        <f t="shared" si="23"/>
        <v>614.85714285714289</v>
      </c>
      <c r="F286" s="119">
        <f t="shared" si="20"/>
        <v>538</v>
      </c>
      <c r="G286" s="193" t="s">
        <v>5395</v>
      </c>
      <c r="I286" s="89"/>
    </row>
    <row r="287" spans="1:9">
      <c r="A287" s="16">
        <v>4378</v>
      </c>
      <c r="B287" s="127" t="s">
        <v>3890</v>
      </c>
      <c r="C287" s="128" t="s">
        <v>73</v>
      </c>
      <c r="D287" s="145">
        <v>806.66666666666663</v>
      </c>
      <c r="E287" s="129">
        <f t="shared" si="23"/>
        <v>645.33333333333337</v>
      </c>
      <c r="F287" s="117">
        <f t="shared" si="20"/>
        <v>564.66666666666663</v>
      </c>
      <c r="G287" s="192" t="s">
        <v>5395</v>
      </c>
      <c r="I287" s="89"/>
    </row>
    <row r="288" spans="1:9">
      <c r="A288" s="16">
        <v>4379</v>
      </c>
      <c r="B288" s="130" t="s">
        <v>3891</v>
      </c>
      <c r="C288" s="94" t="s">
        <v>73</v>
      </c>
      <c r="D288" s="146">
        <v>857.14285714285711</v>
      </c>
      <c r="E288" s="131">
        <f>D288*0.8</f>
        <v>685.71428571428578</v>
      </c>
      <c r="F288" s="119">
        <f t="shared" si="20"/>
        <v>599.99999999999989</v>
      </c>
      <c r="G288" s="193" t="s">
        <v>5395</v>
      </c>
      <c r="I288" s="89"/>
    </row>
    <row r="289" spans="1:9">
      <c r="A289" s="16">
        <v>4380</v>
      </c>
      <c r="B289" s="127" t="s">
        <v>3892</v>
      </c>
      <c r="C289" s="128" t="s">
        <v>73</v>
      </c>
      <c r="D289" s="145">
        <v>987.61904761904759</v>
      </c>
      <c r="E289" s="129">
        <f t="shared" ref="E289:E293" si="24">D289*0.8</f>
        <v>790.09523809523807</v>
      </c>
      <c r="F289" s="117">
        <f t="shared" si="20"/>
        <v>691.33333333333326</v>
      </c>
      <c r="G289" s="192" t="s">
        <v>5395</v>
      </c>
      <c r="I289" s="89"/>
    </row>
    <row r="290" spans="1:9">
      <c r="A290" s="16">
        <v>4381</v>
      </c>
      <c r="B290" s="130" t="s">
        <v>3893</v>
      </c>
      <c r="C290" s="94" t="s">
        <v>73</v>
      </c>
      <c r="D290" s="146">
        <v>1118.0952380952381</v>
      </c>
      <c r="E290" s="131">
        <f t="shared" si="24"/>
        <v>894.47619047619048</v>
      </c>
      <c r="F290" s="119">
        <f t="shared" si="20"/>
        <v>782.66666666666663</v>
      </c>
      <c r="G290" s="193" t="s">
        <v>5395</v>
      </c>
      <c r="I290" s="89"/>
    </row>
    <row r="291" spans="1:9">
      <c r="A291" s="16">
        <v>4382</v>
      </c>
      <c r="B291" s="127" t="s">
        <v>3894</v>
      </c>
      <c r="C291" s="128" t="s">
        <v>73</v>
      </c>
      <c r="D291" s="145">
        <v>1113.3333333333333</v>
      </c>
      <c r="E291" s="129">
        <f t="shared" si="24"/>
        <v>890.66666666666663</v>
      </c>
      <c r="F291" s="117">
        <f t="shared" si="20"/>
        <v>779.33333333333326</v>
      </c>
      <c r="G291" s="192" t="s">
        <v>5395</v>
      </c>
      <c r="I291" s="89"/>
    </row>
    <row r="292" spans="1:9">
      <c r="A292" s="16">
        <v>4383</v>
      </c>
      <c r="B292" s="130" t="s">
        <v>3895</v>
      </c>
      <c r="C292" s="94" t="s">
        <v>73</v>
      </c>
      <c r="D292" s="146">
        <v>1161.9047619047619</v>
      </c>
      <c r="E292" s="131">
        <f t="shared" si="24"/>
        <v>929.52380952380963</v>
      </c>
      <c r="F292" s="119">
        <f t="shared" si="20"/>
        <v>813.33333333333326</v>
      </c>
      <c r="G292" s="193" t="s">
        <v>5395</v>
      </c>
      <c r="I292" s="89"/>
    </row>
    <row r="293" spans="1:9">
      <c r="A293" s="16">
        <v>4384</v>
      </c>
      <c r="B293" s="127" t="s">
        <v>3896</v>
      </c>
      <c r="C293" s="128" t="s">
        <v>73</v>
      </c>
      <c r="D293" s="145">
        <v>1210.4761904761904</v>
      </c>
      <c r="E293" s="129">
        <f t="shared" si="24"/>
        <v>968.38095238095229</v>
      </c>
      <c r="F293" s="117">
        <f t="shared" si="20"/>
        <v>847.33333333333326</v>
      </c>
      <c r="G293" s="192" t="s">
        <v>5395</v>
      </c>
      <c r="I293" s="89"/>
    </row>
    <row r="294" spans="1:9">
      <c r="A294" s="16">
        <v>4385</v>
      </c>
      <c r="B294" s="130" t="s">
        <v>3897</v>
      </c>
      <c r="C294" s="94" t="s">
        <v>73</v>
      </c>
      <c r="D294" s="146">
        <v>1276.1904761904761</v>
      </c>
      <c r="E294" s="131">
        <f>D294*0.8</f>
        <v>1020.952380952381</v>
      </c>
      <c r="F294" s="119">
        <f t="shared" si="20"/>
        <v>893.33333333333326</v>
      </c>
      <c r="G294" s="193" t="s">
        <v>5395</v>
      </c>
      <c r="I294" s="89"/>
    </row>
    <row r="295" spans="1:9">
      <c r="A295" s="16">
        <v>4386</v>
      </c>
      <c r="B295" s="127" t="s">
        <v>3898</v>
      </c>
      <c r="C295" s="128" t="s">
        <v>73</v>
      </c>
      <c r="D295" s="145">
        <v>1444.7619047619046</v>
      </c>
      <c r="E295" s="129">
        <f t="shared" ref="E295:E299" si="25">D295*0.8</f>
        <v>1155.8095238095236</v>
      </c>
      <c r="F295" s="117">
        <f t="shared" si="20"/>
        <v>1011.3333333333331</v>
      </c>
      <c r="G295" s="192" t="s">
        <v>5395</v>
      </c>
      <c r="I295" s="89"/>
    </row>
    <row r="296" spans="1:9">
      <c r="A296" s="16">
        <v>4387</v>
      </c>
      <c r="B296" s="130" t="s">
        <v>3899</v>
      </c>
      <c r="C296" s="94" t="s">
        <v>73</v>
      </c>
      <c r="D296" s="146">
        <v>1612.3809523809523</v>
      </c>
      <c r="E296" s="131">
        <f t="shared" si="25"/>
        <v>1289.9047619047619</v>
      </c>
      <c r="F296" s="119">
        <f t="shared" si="20"/>
        <v>1128.6666666666665</v>
      </c>
      <c r="G296" s="193" t="s">
        <v>5395</v>
      </c>
      <c r="I296" s="89"/>
    </row>
    <row r="297" spans="1:9">
      <c r="A297" s="16">
        <v>4388</v>
      </c>
      <c r="B297" s="127" t="s">
        <v>3900</v>
      </c>
      <c r="C297" s="128" t="s">
        <v>73</v>
      </c>
      <c r="D297" s="145">
        <v>1424.0362811791381</v>
      </c>
      <c r="E297" s="129">
        <f t="shared" si="25"/>
        <v>1139.2290249433106</v>
      </c>
      <c r="F297" s="117">
        <f t="shared" si="20"/>
        <v>996.82539682539664</v>
      </c>
      <c r="G297" s="192" t="s">
        <v>5395</v>
      </c>
      <c r="I297" s="89"/>
    </row>
    <row r="298" spans="1:9">
      <c r="A298" s="16">
        <v>4389</v>
      </c>
      <c r="B298" s="130" t="s">
        <v>3901</v>
      </c>
      <c r="C298" s="94" t="s">
        <v>73</v>
      </c>
      <c r="D298" s="146">
        <v>1481.1791383219957</v>
      </c>
      <c r="E298" s="131">
        <f t="shared" si="25"/>
        <v>1184.9433106575966</v>
      </c>
      <c r="F298" s="119">
        <f t="shared" si="20"/>
        <v>1036.8253968253969</v>
      </c>
      <c r="G298" s="193" t="s">
        <v>5395</v>
      </c>
      <c r="I298" s="89"/>
    </row>
    <row r="299" spans="1:9">
      <c r="A299" s="16">
        <v>4390</v>
      </c>
      <c r="B299" s="127" t="s">
        <v>3902</v>
      </c>
      <c r="C299" s="128" t="s">
        <v>73</v>
      </c>
      <c r="D299" s="145">
        <v>1537.4149659863945</v>
      </c>
      <c r="E299" s="129">
        <f t="shared" si="25"/>
        <v>1229.9319727891157</v>
      </c>
      <c r="F299" s="117">
        <f t="shared" si="20"/>
        <v>1076.1904761904761</v>
      </c>
      <c r="G299" s="192" t="s">
        <v>5395</v>
      </c>
      <c r="I299" s="89"/>
    </row>
    <row r="300" spans="1:9">
      <c r="A300" s="16">
        <v>4391</v>
      </c>
      <c r="B300" s="130" t="s">
        <v>3903</v>
      </c>
      <c r="C300" s="94" t="s">
        <v>73</v>
      </c>
      <c r="D300" s="146">
        <v>1614.5124716553287</v>
      </c>
      <c r="E300" s="131">
        <f>D300*0.8</f>
        <v>1291.6099773242631</v>
      </c>
      <c r="F300" s="119">
        <f t="shared" si="20"/>
        <v>1130.1587301587299</v>
      </c>
      <c r="G300" s="193" t="s">
        <v>5395</v>
      </c>
      <c r="I300" s="89"/>
    </row>
    <row r="301" spans="1:9">
      <c r="A301" s="16">
        <v>4392</v>
      </c>
      <c r="B301" s="127" t="s">
        <v>3904</v>
      </c>
      <c r="C301" s="128" t="s">
        <v>73</v>
      </c>
      <c r="D301" s="145">
        <v>1652.1325990713742</v>
      </c>
      <c r="E301" s="129">
        <f t="shared" ref="E301:E304" si="26">D301*0.8</f>
        <v>1321.7060792570994</v>
      </c>
      <c r="F301" s="117">
        <f t="shared" si="20"/>
        <v>1156.4928193499618</v>
      </c>
      <c r="G301" s="192" t="s">
        <v>5395</v>
      </c>
      <c r="I301" s="89"/>
    </row>
    <row r="302" spans="1:9">
      <c r="A302" s="16">
        <v>4393</v>
      </c>
      <c r="B302" s="130" t="s">
        <v>3905</v>
      </c>
      <c r="C302" s="94" t="s">
        <v>73</v>
      </c>
      <c r="D302" s="146">
        <v>1714.7176330849802</v>
      </c>
      <c r="E302" s="131">
        <f t="shared" si="26"/>
        <v>1371.7741064679842</v>
      </c>
      <c r="F302" s="119">
        <f t="shared" si="20"/>
        <v>1200.3023431594861</v>
      </c>
      <c r="G302" s="193" t="s">
        <v>5395</v>
      </c>
      <c r="I302" s="89"/>
    </row>
    <row r="303" spans="1:9">
      <c r="A303" s="16">
        <v>4394</v>
      </c>
      <c r="B303" s="127" t="s">
        <v>3906</v>
      </c>
      <c r="C303" s="128" t="s">
        <v>73</v>
      </c>
      <c r="D303" s="145">
        <v>1775.5749919015223</v>
      </c>
      <c r="E303" s="129">
        <f t="shared" si="26"/>
        <v>1420.4599935212179</v>
      </c>
      <c r="F303" s="117">
        <f t="shared" si="20"/>
        <v>1242.9024943310656</v>
      </c>
      <c r="G303" s="192" t="s">
        <v>5395</v>
      </c>
      <c r="I303" s="89"/>
    </row>
    <row r="304" spans="1:9">
      <c r="A304" s="16">
        <v>4395</v>
      </c>
      <c r="B304" s="130" t="s">
        <v>3907</v>
      </c>
      <c r="C304" s="94" t="s">
        <v>73</v>
      </c>
      <c r="D304" s="146">
        <v>1859.8423496382677</v>
      </c>
      <c r="E304" s="131">
        <f t="shared" si="26"/>
        <v>1487.8738797106143</v>
      </c>
      <c r="F304" s="119">
        <f t="shared" si="20"/>
        <v>1301.8896447467873</v>
      </c>
      <c r="G304" s="193" t="s">
        <v>5395</v>
      </c>
      <c r="I304" s="89"/>
    </row>
    <row r="305" spans="1:11" ht="13.15" customHeight="1">
      <c r="B305" s="481" t="s">
        <v>2064</v>
      </c>
      <c r="C305" s="481"/>
      <c r="D305" s="481"/>
      <c r="E305" s="481"/>
      <c r="F305" s="481"/>
      <c r="G305" s="481"/>
    </row>
    <row r="306" spans="1:11" ht="22.5">
      <c r="A306" s="127"/>
      <c r="B306" s="127" t="s">
        <v>2072</v>
      </c>
      <c r="C306" s="128" t="s">
        <v>73</v>
      </c>
      <c r="D306" s="129" t="s">
        <v>49</v>
      </c>
      <c r="E306" s="129" t="s">
        <v>49</v>
      </c>
      <c r="F306" s="129" t="s">
        <v>49</v>
      </c>
      <c r="G306" s="192" t="s">
        <v>5395</v>
      </c>
    </row>
    <row r="307" spans="1:11" ht="22.5">
      <c r="A307" s="130"/>
      <c r="B307" s="130" t="s">
        <v>2068</v>
      </c>
      <c r="C307" s="94" t="s">
        <v>73</v>
      </c>
      <c r="D307" s="131" t="s">
        <v>49</v>
      </c>
      <c r="E307" s="131" t="s">
        <v>49</v>
      </c>
      <c r="F307" s="131" t="s">
        <v>49</v>
      </c>
      <c r="G307" s="193" t="s">
        <v>5395</v>
      </c>
      <c r="K307" s="80"/>
    </row>
    <row r="308" spans="1:11" ht="22.5">
      <c r="A308" s="127"/>
      <c r="B308" s="127" t="s">
        <v>2069</v>
      </c>
      <c r="C308" s="128" t="s">
        <v>73</v>
      </c>
      <c r="D308" s="129" t="s">
        <v>49</v>
      </c>
      <c r="E308" s="129" t="s">
        <v>49</v>
      </c>
      <c r="F308" s="129" t="s">
        <v>49</v>
      </c>
      <c r="G308" s="192" t="s">
        <v>5395</v>
      </c>
    </row>
    <row r="309" spans="1:11" ht="22.5">
      <c r="A309" s="130"/>
      <c r="B309" s="130" t="s">
        <v>2070</v>
      </c>
      <c r="C309" s="94" t="s">
        <v>73</v>
      </c>
      <c r="D309" s="131" t="s">
        <v>49</v>
      </c>
      <c r="E309" s="131" t="s">
        <v>49</v>
      </c>
      <c r="F309" s="131" t="s">
        <v>49</v>
      </c>
      <c r="G309" s="193" t="s">
        <v>5395</v>
      </c>
      <c r="H309" s="1"/>
    </row>
    <row r="310" spans="1:11" ht="22.5">
      <c r="A310" s="127"/>
      <c r="B310" s="127" t="s">
        <v>2073</v>
      </c>
      <c r="C310" s="128" t="s">
        <v>73</v>
      </c>
      <c r="D310" s="129" t="s">
        <v>49</v>
      </c>
      <c r="E310" s="129" t="s">
        <v>49</v>
      </c>
      <c r="F310" s="129" t="s">
        <v>49</v>
      </c>
      <c r="G310" s="192" t="s">
        <v>5395</v>
      </c>
      <c r="H310" s="1"/>
    </row>
    <row r="311" spans="1:11" ht="22.5">
      <c r="A311" s="130"/>
      <c r="B311" s="130" t="s">
        <v>2074</v>
      </c>
      <c r="C311" s="94" t="s">
        <v>73</v>
      </c>
      <c r="D311" s="131" t="s">
        <v>49</v>
      </c>
      <c r="E311" s="131" t="s">
        <v>49</v>
      </c>
      <c r="F311" s="131" t="s">
        <v>49</v>
      </c>
      <c r="G311" s="193" t="s">
        <v>5395</v>
      </c>
      <c r="H311" s="1"/>
    </row>
    <row r="312" spans="1:11" ht="22.5">
      <c r="A312" s="127"/>
      <c r="B312" s="127" t="s">
        <v>2075</v>
      </c>
      <c r="C312" s="128" t="s">
        <v>73</v>
      </c>
      <c r="D312" s="129" t="s">
        <v>49</v>
      </c>
      <c r="E312" s="129" t="s">
        <v>49</v>
      </c>
      <c r="F312" s="129" t="s">
        <v>49</v>
      </c>
      <c r="G312" s="192" t="s">
        <v>5395</v>
      </c>
      <c r="H312" s="1"/>
    </row>
    <row r="313" spans="1:11" ht="22.5">
      <c r="A313" s="130"/>
      <c r="B313" s="130" t="s">
        <v>2076</v>
      </c>
      <c r="C313" s="94" t="s">
        <v>73</v>
      </c>
      <c r="D313" s="131" t="s">
        <v>49</v>
      </c>
      <c r="E313" s="131" t="s">
        <v>49</v>
      </c>
      <c r="F313" s="131" t="s">
        <v>49</v>
      </c>
      <c r="G313" s="193" t="s">
        <v>5395</v>
      </c>
      <c r="H313" s="1"/>
    </row>
    <row r="314" spans="1:11" ht="22.5">
      <c r="A314" s="127"/>
      <c r="B314" s="127" t="s">
        <v>2077</v>
      </c>
      <c r="C314" s="128" t="s">
        <v>73</v>
      </c>
      <c r="D314" s="129" t="s">
        <v>49</v>
      </c>
      <c r="E314" s="129" t="s">
        <v>49</v>
      </c>
      <c r="F314" s="129" t="s">
        <v>49</v>
      </c>
      <c r="G314" s="192" t="s">
        <v>5395</v>
      </c>
      <c r="H314" s="1"/>
    </row>
    <row r="315" spans="1:11" ht="22.5">
      <c r="A315" s="130"/>
      <c r="B315" s="130" t="s">
        <v>2078</v>
      </c>
      <c r="C315" s="94" t="s">
        <v>73</v>
      </c>
      <c r="D315" s="131" t="s">
        <v>49</v>
      </c>
      <c r="E315" s="131" t="s">
        <v>49</v>
      </c>
      <c r="F315" s="131" t="s">
        <v>49</v>
      </c>
      <c r="G315" s="193" t="s">
        <v>5395</v>
      </c>
      <c r="H315" s="1"/>
    </row>
    <row r="316" spans="1:11" ht="22.5">
      <c r="A316" s="127"/>
      <c r="B316" s="127" t="s">
        <v>2079</v>
      </c>
      <c r="C316" s="128" t="s">
        <v>73</v>
      </c>
      <c r="D316" s="129" t="s">
        <v>49</v>
      </c>
      <c r="E316" s="129" t="s">
        <v>49</v>
      </c>
      <c r="F316" s="129" t="s">
        <v>49</v>
      </c>
      <c r="G316" s="192" t="s">
        <v>5395</v>
      </c>
      <c r="H316" s="1"/>
    </row>
    <row r="317" spans="1:11" ht="22.5">
      <c r="A317" s="130"/>
      <c r="B317" s="130" t="s">
        <v>2080</v>
      </c>
      <c r="C317" s="94" t="s">
        <v>73</v>
      </c>
      <c r="D317" s="131" t="s">
        <v>49</v>
      </c>
      <c r="E317" s="131" t="s">
        <v>49</v>
      </c>
      <c r="F317" s="131" t="s">
        <v>49</v>
      </c>
      <c r="G317" s="193" t="s">
        <v>5395</v>
      </c>
      <c r="H317" s="1"/>
    </row>
    <row r="318" spans="1:11" ht="22.5">
      <c r="A318" s="127"/>
      <c r="B318" s="127" t="s">
        <v>2081</v>
      </c>
      <c r="C318" s="128" t="s">
        <v>73</v>
      </c>
      <c r="D318" s="129" t="s">
        <v>49</v>
      </c>
      <c r="E318" s="129" t="s">
        <v>49</v>
      </c>
      <c r="F318" s="129" t="s">
        <v>49</v>
      </c>
      <c r="G318" s="192" t="s">
        <v>5395</v>
      </c>
      <c r="H318" s="1"/>
    </row>
    <row r="319" spans="1:11" ht="22.5">
      <c r="A319" s="130"/>
      <c r="B319" s="130" t="s">
        <v>2082</v>
      </c>
      <c r="C319" s="94" t="s">
        <v>73</v>
      </c>
      <c r="D319" s="131" t="s">
        <v>49</v>
      </c>
      <c r="E319" s="131" t="s">
        <v>49</v>
      </c>
      <c r="F319" s="131" t="s">
        <v>49</v>
      </c>
      <c r="G319" s="193" t="s">
        <v>5395</v>
      </c>
      <c r="H319" s="1"/>
    </row>
    <row r="320" spans="1:11" ht="22.5">
      <c r="A320" s="127"/>
      <c r="B320" s="127" t="s">
        <v>2083</v>
      </c>
      <c r="C320" s="128" t="s">
        <v>73</v>
      </c>
      <c r="D320" s="129" t="s">
        <v>49</v>
      </c>
      <c r="E320" s="129" t="s">
        <v>49</v>
      </c>
      <c r="F320" s="129" t="s">
        <v>49</v>
      </c>
      <c r="G320" s="192" t="s">
        <v>5395</v>
      </c>
      <c r="H320" s="1"/>
    </row>
    <row r="321" spans="1:8" ht="22.5">
      <c r="A321" s="130"/>
      <c r="B321" s="130" t="s">
        <v>2084</v>
      </c>
      <c r="C321" s="94" t="s">
        <v>73</v>
      </c>
      <c r="D321" s="131" t="s">
        <v>49</v>
      </c>
      <c r="E321" s="131" t="s">
        <v>49</v>
      </c>
      <c r="F321" s="131" t="s">
        <v>49</v>
      </c>
      <c r="G321" s="193" t="s">
        <v>5395</v>
      </c>
      <c r="H321" s="1"/>
    </row>
    <row r="322" spans="1:8" ht="22.5">
      <c r="A322" s="127"/>
      <c r="B322" s="127" t="s">
        <v>2085</v>
      </c>
      <c r="C322" s="128" t="s">
        <v>73</v>
      </c>
      <c r="D322" s="129" t="s">
        <v>49</v>
      </c>
      <c r="E322" s="129" t="s">
        <v>49</v>
      </c>
      <c r="F322" s="129" t="s">
        <v>49</v>
      </c>
      <c r="G322" s="192" t="s">
        <v>5395</v>
      </c>
      <c r="H322" s="1"/>
    </row>
    <row r="323" spans="1:8" ht="22.5">
      <c r="A323" s="130"/>
      <c r="B323" s="130" t="s">
        <v>2086</v>
      </c>
      <c r="C323" s="94" t="s">
        <v>73</v>
      </c>
      <c r="D323" s="131" t="s">
        <v>49</v>
      </c>
      <c r="E323" s="131" t="s">
        <v>49</v>
      </c>
      <c r="F323" s="131" t="s">
        <v>49</v>
      </c>
      <c r="G323" s="193" t="s">
        <v>5395</v>
      </c>
      <c r="H323" s="1"/>
    </row>
    <row r="324" spans="1:8" ht="22.5">
      <c r="A324" s="127"/>
      <c r="B324" s="127" t="s">
        <v>2087</v>
      </c>
      <c r="C324" s="128" t="s">
        <v>73</v>
      </c>
      <c r="D324" s="129" t="s">
        <v>49</v>
      </c>
      <c r="E324" s="129" t="s">
        <v>49</v>
      </c>
      <c r="F324" s="129" t="s">
        <v>49</v>
      </c>
      <c r="G324" s="192" t="s">
        <v>5395</v>
      </c>
      <c r="H324" s="1"/>
    </row>
    <row r="325" spans="1:8" ht="22.5">
      <c r="A325" s="130"/>
      <c r="B325" s="130" t="s">
        <v>2088</v>
      </c>
      <c r="C325" s="94" t="s">
        <v>73</v>
      </c>
      <c r="D325" s="131" t="s">
        <v>49</v>
      </c>
      <c r="E325" s="131" t="s">
        <v>49</v>
      </c>
      <c r="F325" s="131" t="s">
        <v>49</v>
      </c>
      <c r="G325" s="193" t="s">
        <v>5395</v>
      </c>
      <c r="H325" s="84"/>
    </row>
    <row r="326" spans="1:8" ht="22.5">
      <c r="A326" s="127"/>
      <c r="B326" s="127" t="s">
        <v>2089</v>
      </c>
      <c r="C326" s="128" t="s">
        <v>73</v>
      </c>
      <c r="D326" s="129" t="s">
        <v>49</v>
      </c>
      <c r="E326" s="129" t="s">
        <v>49</v>
      </c>
      <c r="F326" s="129" t="s">
        <v>49</v>
      </c>
      <c r="G326" s="192" t="s">
        <v>5395</v>
      </c>
      <c r="H326" s="1"/>
    </row>
    <row r="327" spans="1:8" ht="22.5">
      <c r="A327" s="130"/>
      <c r="B327" s="130" t="s">
        <v>2090</v>
      </c>
      <c r="C327" s="94" t="s">
        <v>73</v>
      </c>
      <c r="D327" s="131" t="s">
        <v>49</v>
      </c>
      <c r="E327" s="131" t="s">
        <v>49</v>
      </c>
      <c r="F327" s="131" t="s">
        <v>49</v>
      </c>
      <c r="G327" s="193" t="s">
        <v>5395</v>
      </c>
      <c r="H327" s="1"/>
    </row>
    <row r="328" spans="1:8" ht="22.5">
      <c r="A328" s="127"/>
      <c r="B328" s="127" t="s">
        <v>2091</v>
      </c>
      <c r="C328" s="128" t="s">
        <v>73</v>
      </c>
      <c r="D328" s="129" t="s">
        <v>49</v>
      </c>
      <c r="E328" s="129" t="s">
        <v>49</v>
      </c>
      <c r="F328" s="129" t="s">
        <v>49</v>
      </c>
      <c r="G328" s="192" t="s">
        <v>5395</v>
      </c>
      <c r="H328" s="1"/>
    </row>
    <row r="329" spans="1:8" ht="22.5">
      <c r="A329" s="130"/>
      <c r="B329" s="130" t="s">
        <v>2092</v>
      </c>
      <c r="C329" s="94" t="s">
        <v>73</v>
      </c>
      <c r="D329" s="131" t="s">
        <v>49</v>
      </c>
      <c r="E329" s="131" t="s">
        <v>49</v>
      </c>
      <c r="F329" s="131" t="s">
        <v>49</v>
      </c>
      <c r="G329" s="193" t="s">
        <v>5395</v>
      </c>
      <c r="H329" s="1"/>
    </row>
    <row r="330" spans="1:8" ht="22.5">
      <c r="A330" s="127"/>
      <c r="B330" s="127" t="s">
        <v>2093</v>
      </c>
      <c r="C330" s="128" t="s">
        <v>73</v>
      </c>
      <c r="D330" s="129" t="s">
        <v>49</v>
      </c>
      <c r="E330" s="129" t="s">
        <v>49</v>
      </c>
      <c r="F330" s="129" t="s">
        <v>49</v>
      </c>
      <c r="G330" s="192" t="s">
        <v>5395</v>
      </c>
      <c r="H330" s="1"/>
    </row>
    <row r="331" spans="1:8" ht="22.5">
      <c r="A331" s="130"/>
      <c r="B331" s="130" t="s">
        <v>2094</v>
      </c>
      <c r="C331" s="94" t="s">
        <v>73</v>
      </c>
      <c r="D331" s="131" t="s">
        <v>49</v>
      </c>
      <c r="E331" s="131" t="s">
        <v>49</v>
      </c>
      <c r="F331" s="131" t="s">
        <v>49</v>
      </c>
      <c r="G331" s="193" t="s">
        <v>5395</v>
      </c>
      <c r="H331" s="1"/>
    </row>
    <row r="332" spans="1:8" ht="22.5">
      <c r="A332" s="127"/>
      <c r="B332" s="127" t="s">
        <v>2095</v>
      </c>
      <c r="C332" s="128" t="s">
        <v>73</v>
      </c>
      <c r="D332" s="129" t="s">
        <v>49</v>
      </c>
      <c r="E332" s="129" t="s">
        <v>49</v>
      </c>
      <c r="F332" s="129" t="s">
        <v>49</v>
      </c>
      <c r="G332" s="192" t="s">
        <v>5395</v>
      </c>
      <c r="H332" s="1"/>
    </row>
    <row r="333" spans="1:8" ht="22.5">
      <c r="A333" s="130"/>
      <c r="B333" s="130" t="s">
        <v>2096</v>
      </c>
      <c r="C333" s="94" t="s">
        <v>73</v>
      </c>
      <c r="D333" s="131" t="s">
        <v>49</v>
      </c>
      <c r="E333" s="131" t="s">
        <v>49</v>
      </c>
      <c r="F333" s="131" t="s">
        <v>49</v>
      </c>
      <c r="G333" s="193" t="s">
        <v>5395</v>
      </c>
      <c r="H333" s="1"/>
    </row>
    <row r="334" spans="1:8" ht="22.5">
      <c r="A334" s="127"/>
      <c r="B334" s="127" t="s">
        <v>2097</v>
      </c>
      <c r="C334" s="128" t="s">
        <v>73</v>
      </c>
      <c r="D334" s="129" t="s">
        <v>49</v>
      </c>
      <c r="E334" s="129" t="s">
        <v>49</v>
      </c>
      <c r="F334" s="129" t="s">
        <v>49</v>
      </c>
      <c r="G334" s="192" t="s">
        <v>5395</v>
      </c>
      <c r="H334" s="1"/>
    </row>
    <row r="335" spans="1:8" ht="22.5">
      <c r="A335" s="130"/>
      <c r="B335" s="130" t="s">
        <v>2098</v>
      </c>
      <c r="C335" s="94" t="s">
        <v>73</v>
      </c>
      <c r="D335" s="131" t="s">
        <v>49</v>
      </c>
      <c r="E335" s="131" t="s">
        <v>49</v>
      </c>
      <c r="F335" s="131" t="s">
        <v>49</v>
      </c>
      <c r="G335" s="193" t="s">
        <v>5395</v>
      </c>
      <c r="H335" s="1"/>
    </row>
    <row r="336" spans="1:8" ht="22.5">
      <c r="A336" s="127"/>
      <c r="B336" s="127" t="s">
        <v>2099</v>
      </c>
      <c r="C336" s="128" t="s">
        <v>73</v>
      </c>
      <c r="D336" s="129" t="s">
        <v>49</v>
      </c>
      <c r="E336" s="129" t="s">
        <v>49</v>
      </c>
      <c r="F336" s="129" t="s">
        <v>49</v>
      </c>
      <c r="G336" s="192" t="s">
        <v>5395</v>
      </c>
      <c r="H336" s="4"/>
    </row>
    <row r="337" spans="1:11" ht="22.5">
      <c r="A337" s="130"/>
      <c r="B337" s="130" t="s">
        <v>2100</v>
      </c>
      <c r="C337" s="94" t="s">
        <v>73</v>
      </c>
      <c r="D337" s="131" t="s">
        <v>49</v>
      </c>
      <c r="E337" s="131" t="s">
        <v>49</v>
      </c>
      <c r="F337" s="131" t="s">
        <v>49</v>
      </c>
      <c r="G337" s="193" t="s">
        <v>5395</v>
      </c>
      <c r="H337" s="1"/>
    </row>
    <row r="338" spans="1:11" ht="22.5">
      <c r="A338" s="127"/>
      <c r="B338" s="127" t="s">
        <v>2101</v>
      </c>
      <c r="C338" s="128" t="s">
        <v>73</v>
      </c>
      <c r="D338" s="129" t="s">
        <v>49</v>
      </c>
      <c r="E338" s="129" t="s">
        <v>49</v>
      </c>
      <c r="F338" s="129" t="s">
        <v>49</v>
      </c>
      <c r="G338" s="192" t="s">
        <v>5395</v>
      </c>
      <c r="H338" s="4"/>
    </row>
    <row r="339" spans="1:11" ht="22.5">
      <c r="A339" s="130"/>
      <c r="B339" s="130" t="s">
        <v>2102</v>
      </c>
      <c r="C339" s="94" t="s">
        <v>73</v>
      </c>
      <c r="D339" s="131" t="s">
        <v>49</v>
      </c>
      <c r="E339" s="131" t="s">
        <v>49</v>
      </c>
      <c r="F339" s="131" t="s">
        <v>49</v>
      </c>
      <c r="G339" s="193" t="s">
        <v>5395</v>
      </c>
      <c r="H339" s="1"/>
    </row>
    <row r="340" spans="1:11" ht="22.5">
      <c r="A340" s="127"/>
      <c r="B340" s="127" t="s">
        <v>2103</v>
      </c>
      <c r="C340" s="128" t="s">
        <v>73</v>
      </c>
      <c r="D340" s="129" t="s">
        <v>49</v>
      </c>
      <c r="E340" s="129" t="s">
        <v>49</v>
      </c>
      <c r="F340" s="129" t="s">
        <v>49</v>
      </c>
      <c r="G340" s="192" t="s">
        <v>5395</v>
      </c>
      <c r="H340" s="1"/>
    </row>
    <row r="341" spans="1:11" ht="22.5">
      <c r="A341" s="130"/>
      <c r="B341" s="130" t="s">
        <v>2071</v>
      </c>
      <c r="C341" s="94" t="s">
        <v>73</v>
      </c>
      <c r="D341" s="131" t="s">
        <v>49</v>
      </c>
      <c r="E341" s="131" t="s">
        <v>49</v>
      </c>
      <c r="F341" s="131" t="s">
        <v>49</v>
      </c>
      <c r="G341" s="193" t="s">
        <v>5395</v>
      </c>
      <c r="H341" s="1"/>
    </row>
    <row r="342" spans="1:11" ht="13.15" customHeight="1">
      <c r="B342" s="481" t="s">
        <v>2063</v>
      </c>
      <c r="C342" s="481"/>
      <c r="D342" s="481"/>
      <c r="E342" s="481"/>
      <c r="F342" s="481"/>
      <c r="G342" s="481"/>
      <c r="H342" s="1"/>
    </row>
    <row r="343" spans="1:11" ht="22.5">
      <c r="A343" s="127"/>
      <c r="B343" s="127" t="s">
        <v>2104</v>
      </c>
      <c r="C343" s="128" t="s">
        <v>73</v>
      </c>
      <c r="D343" s="129" t="s">
        <v>49</v>
      </c>
      <c r="E343" s="129" t="s">
        <v>49</v>
      </c>
      <c r="F343" s="129" t="s">
        <v>49</v>
      </c>
      <c r="G343" s="192" t="s">
        <v>5395</v>
      </c>
      <c r="H343" s="1"/>
    </row>
    <row r="344" spans="1:11" ht="22.5">
      <c r="A344" s="130"/>
      <c r="B344" s="130" t="s">
        <v>2105</v>
      </c>
      <c r="C344" s="94" t="s">
        <v>73</v>
      </c>
      <c r="D344" s="131" t="s">
        <v>49</v>
      </c>
      <c r="E344" s="131" t="s">
        <v>49</v>
      </c>
      <c r="F344" s="131" t="s">
        <v>49</v>
      </c>
      <c r="G344" s="193" t="s">
        <v>5395</v>
      </c>
      <c r="H344" s="1"/>
      <c r="K344" s="80"/>
    </row>
    <row r="345" spans="1:11" ht="22.5">
      <c r="A345" s="127"/>
      <c r="B345" s="127" t="s">
        <v>2106</v>
      </c>
      <c r="C345" s="128" t="s">
        <v>73</v>
      </c>
      <c r="D345" s="129" t="s">
        <v>49</v>
      </c>
      <c r="E345" s="129" t="s">
        <v>49</v>
      </c>
      <c r="F345" s="129" t="s">
        <v>49</v>
      </c>
      <c r="G345" s="192" t="s">
        <v>5395</v>
      </c>
      <c r="H345" s="1"/>
    </row>
    <row r="346" spans="1:11" ht="22.5">
      <c r="A346" s="130"/>
      <c r="B346" s="130" t="s">
        <v>2107</v>
      </c>
      <c r="C346" s="94" t="s">
        <v>73</v>
      </c>
      <c r="D346" s="131" t="s">
        <v>49</v>
      </c>
      <c r="E346" s="131" t="s">
        <v>49</v>
      </c>
      <c r="F346" s="131" t="s">
        <v>49</v>
      </c>
      <c r="G346" s="193" t="s">
        <v>5395</v>
      </c>
      <c r="H346" s="1"/>
    </row>
    <row r="347" spans="1:11" ht="22.5">
      <c r="A347" s="127"/>
      <c r="B347" s="127" t="s">
        <v>2108</v>
      </c>
      <c r="C347" s="128" t="s">
        <v>73</v>
      </c>
      <c r="D347" s="129" t="s">
        <v>49</v>
      </c>
      <c r="E347" s="129" t="s">
        <v>49</v>
      </c>
      <c r="F347" s="129" t="s">
        <v>49</v>
      </c>
      <c r="G347" s="192" t="s">
        <v>5395</v>
      </c>
      <c r="H347" s="1"/>
    </row>
    <row r="348" spans="1:11" ht="22.5">
      <c r="A348" s="130"/>
      <c r="B348" s="130" t="s">
        <v>2109</v>
      </c>
      <c r="C348" s="94" t="s">
        <v>73</v>
      </c>
      <c r="D348" s="131" t="s">
        <v>49</v>
      </c>
      <c r="E348" s="131" t="s">
        <v>49</v>
      </c>
      <c r="F348" s="131" t="s">
        <v>49</v>
      </c>
      <c r="G348" s="193" t="s">
        <v>5395</v>
      </c>
      <c r="H348" s="1"/>
    </row>
    <row r="349" spans="1:11" ht="22.5">
      <c r="A349" s="127"/>
      <c r="B349" s="127" t="s">
        <v>2110</v>
      </c>
      <c r="C349" s="128" t="s">
        <v>73</v>
      </c>
      <c r="D349" s="129" t="s">
        <v>49</v>
      </c>
      <c r="E349" s="129" t="s">
        <v>49</v>
      </c>
      <c r="F349" s="129" t="s">
        <v>49</v>
      </c>
      <c r="G349" s="192" t="s">
        <v>5395</v>
      </c>
      <c r="H349" s="1"/>
    </row>
    <row r="350" spans="1:11" ht="22.5">
      <c r="A350" s="130"/>
      <c r="B350" s="130" t="s">
        <v>2111</v>
      </c>
      <c r="C350" s="94" t="s">
        <v>73</v>
      </c>
      <c r="D350" s="131" t="s">
        <v>49</v>
      </c>
      <c r="E350" s="131" t="s">
        <v>49</v>
      </c>
      <c r="F350" s="131" t="s">
        <v>49</v>
      </c>
      <c r="G350" s="193" t="s">
        <v>5395</v>
      </c>
      <c r="H350" s="1"/>
    </row>
    <row r="351" spans="1:11" ht="22.5">
      <c r="A351" s="127"/>
      <c r="B351" s="127" t="s">
        <v>2112</v>
      </c>
      <c r="C351" s="128" t="s">
        <v>73</v>
      </c>
      <c r="D351" s="129" t="s">
        <v>49</v>
      </c>
      <c r="E351" s="129" t="s">
        <v>49</v>
      </c>
      <c r="F351" s="129" t="s">
        <v>49</v>
      </c>
      <c r="G351" s="192" t="s">
        <v>5395</v>
      </c>
      <c r="H351" s="1"/>
    </row>
    <row r="352" spans="1:11" ht="22.5">
      <c r="A352" s="130"/>
      <c r="B352" s="130" t="s">
        <v>2113</v>
      </c>
      <c r="C352" s="94" t="s">
        <v>73</v>
      </c>
      <c r="D352" s="131" t="s">
        <v>49</v>
      </c>
      <c r="E352" s="131" t="s">
        <v>49</v>
      </c>
      <c r="F352" s="131" t="s">
        <v>49</v>
      </c>
      <c r="G352" s="193" t="s">
        <v>5395</v>
      </c>
      <c r="H352" s="1"/>
    </row>
    <row r="353" spans="1:8" ht="22.5">
      <c r="A353" s="127"/>
      <c r="B353" s="127" t="s">
        <v>2114</v>
      </c>
      <c r="C353" s="128" t="s">
        <v>73</v>
      </c>
      <c r="D353" s="129" t="s">
        <v>49</v>
      </c>
      <c r="E353" s="129" t="s">
        <v>49</v>
      </c>
      <c r="F353" s="129" t="s">
        <v>49</v>
      </c>
      <c r="G353" s="192" t="s">
        <v>5395</v>
      </c>
      <c r="H353" s="1"/>
    </row>
    <row r="354" spans="1:8" ht="22.5">
      <c r="A354" s="130"/>
      <c r="B354" s="130" t="s">
        <v>2115</v>
      </c>
      <c r="C354" s="94" t="s">
        <v>73</v>
      </c>
      <c r="D354" s="131" t="s">
        <v>49</v>
      </c>
      <c r="E354" s="131" t="s">
        <v>49</v>
      </c>
      <c r="F354" s="131" t="s">
        <v>49</v>
      </c>
      <c r="G354" s="193" t="s">
        <v>5395</v>
      </c>
      <c r="H354" s="1"/>
    </row>
    <row r="355" spans="1:8" ht="22.5">
      <c r="A355" s="127"/>
      <c r="B355" s="127" t="s">
        <v>2116</v>
      </c>
      <c r="C355" s="128" t="s">
        <v>73</v>
      </c>
      <c r="D355" s="129" t="s">
        <v>49</v>
      </c>
      <c r="E355" s="129" t="s">
        <v>49</v>
      </c>
      <c r="F355" s="129" t="s">
        <v>49</v>
      </c>
      <c r="G355" s="192" t="s">
        <v>5395</v>
      </c>
      <c r="H355" s="1"/>
    </row>
    <row r="356" spans="1:8" ht="22.5">
      <c r="A356" s="130"/>
      <c r="B356" s="130" t="s">
        <v>2117</v>
      </c>
      <c r="C356" s="94" t="s">
        <v>73</v>
      </c>
      <c r="D356" s="131" t="s">
        <v>49</v>
      </c>
      <c r="E356" s="131" t="s">
        <v>49</v>
      </c>
      <c r="F356" s="131" t="s">
        <v>49</v>
      </c>
      <c r="G356" s="193" t="s">
        <v>5395</v>
      </c>
      <c r="H356" s="1"/>
    </row>
    <row r="357" spans="1:8" ht="22.5">
      <c r="A357" s="127"/>
      <c r="B357" s="127" t="s">
        <v>2118</v>
      </c>
      <c r="C357" s="128" t="s">
        <v>73</v>
      </c>
      <c r="D357" s="129" t="s">
        <v>49</v>
      </c>
      <c r="E357" s="129" t="s">
        <v>49</v>
      </c>
      <c r="F357" s="129" t="s">
        <v>49</v>
      </c>
      <c r="G357" s="192" t="s">
        <v>5395</v>
      </c>
      <c r="H357" s="1"/>
    </row>
    <row r="358" spans="1:8" ht="22.5">
      <c r="A358" s="130"/>
      <c r="B358" s="130" t="s">
        <v>2119</v>
      </c>
      <c r="C358" s="94" t="s">
        <v>73</v>
      </c>
      <c r="D358" s="131" t="s">
        <v>49</v>
      </c>
      <c r="E358" s="131" t="s">
        <v>49</v>
      </c>
      <c r="F358" s="131" t="s">
        <v>49</v>
      </c>
      <c r="G358" s="193" t="s">
        <v>5395</v>
      </c>
      <c r="H358" s="1"/>
    </row>
    <row r="359" spans="1:8" ht="22.5">
      <c r="A359" s="127"/>
      <c r="B359" s="127" t="s">
        <v>2120</v>
      </c>
      <c r="C359" s="128" t="s">
        <v>73</v>
      </c>
      <c r="D359" s="129" t="s">
        <v>49</v>
      </c>
      <c r="E359" s="129" t="s">
        <v>49</v>
      </c>
      <c r="F359" s="129" t="s">
        <v>49</v>
      </c>
      <c r="G359" s="192" t="s">
        <v>5395</v>
      </c>
      <c r="H359" s="1"/>
    </row>
    <row r="360" spans="1:8" ht="22.5">
      <c r="A360" s="130"/>
      <c r="B360" s="130" t="s">
        <v>2121</v>
      </c>
      <c r="C360" s="94" t="s">
        <v>73</v>
      </c>
      <c r="D360" s="131" t="s">
        <v>49</v>
      </c>
      <c r="E360" s="131" t="s">
        <v>49</v>
      </c>
      <c r="F360" s="131" t="s">
        <v>49</v>
      </c>
      <c r="G360" s="193" t="s">
        <v>5395</v>
      </c>
      <c r="H360" s="1"/>
    </row>
    <row r="361" spans="1:8" ht="22.5">
      <c r="A361" s="127"/>
      <c r="B361" s="127" t="s">
        <v>2122</v>
      </c>
      <c r="C361" s="128" t="s">
        <v>73</v>
      </c>
      <c r="D361" s="129" t="s">
        <v>49</v>
      </c>
      <c r="E361" s="129" t="s">
        <v>49</v>
      </c>
      <c r="F361" s="129" t="s">
        <v>49</v>
      </c>
      <c r="G361" s="192" t="s">
        <v>5395</v>
      </c>
      <c r="H361" s="1"/>
    </row>
    <row r="362" spans="1:8" ht="22.5">
      <c r="A362" s="130"/>
      <c r="B362" s="130" t="s">
        <v>2123</v>
      </c>
      <c r="C362" s="94" t="s">
        <v>73</v>
      </c>
      <c r="D362" s="131" t="s">
        <v>49</v>
      </c>
      <c r="E362" s="131" t="s">
        <v>49</v>
      </c>
      <c r="F362" s="131" t="s">
        <v>49</v>
      </c>
      <c r="G362" s="193" t="s">
        <v>5395</v>
      </c>
      <c r="H362" s="84"/>
    </row>
    <row r="363" spans="1:8" ht="22.5">
      <c r="A363" s="127"/>
      <c r="B363" s="127" t="s">
        <v>2124</v>
      </c>
      <c r="C363" s="128" t="s">
        <v>73</v>
      </c>
      <c r="D363" s="129" t="s">
        <v>49</v>
      </c>
      <c r="E363" s="129" t="s">
        <v>49</v>
      </c>
      <c r="F363" s="129" t="s">
        <v>49</v>
      </c>
      <c r="G363" s="192" t="s">
        <v>5395</v>
      </c>
      <c r="H363" s="1"/>
    </row>
    <row r="364" spans="1:8" ht="22.5">
      <c r="A364" s="130"/>
      <c r="B364" s="130" t="s">
        <v>2125</v>
      </c>
      <c r="C364" s="94" t="s">
        <v>73</v>
      </c>
      <c r="D364" s="131" t="s">
        <v>49</v>
      </c>
      <c r="E364" s="131" t="s">
        <v>49</v>
      </c>
      <c r="F364" s="131" t="s">
        <v>49</v>
      </c>
      <c r="G364" s="193" t="s">
        <v>5395</v>
      </c>
      <c r="H364" s="1"/>
    </row>
    <row r="365" spans="1:8" ht="22.5">
      <c r="A365" s="127"/>
      <c r="B365" s="127" t="s">
        <v>2126</v>
      </c>
      <c r="C365" s="128" t="s">
        <v>73</v>
      </c>
      <c r="D365" s="129" t="s">
        <v>49</v>
      </c>
      <c r="E365" s="129" t="s">
        <v>49</v>
      </c>
      <c r="F365" s="129" t="s">
        <v>49</v>
      </c>
      <c r="G365" s="192" t="s">
        <v>5395</v>
      </c>
      <c r="H365" s="1"/>
    </row>
    <row r="366" spans="1:8" ht="22.5">
      <c r="A366" s="130"/>
      <c r="B366" s="130" t="s">
        <v>2127</v>
      </c>
      <c r="C366" s="94" t="s">
        <v>73</v>
      </c>
      <c r="D366" s="131" t="s">
        <v>49</v>
      </c>
      <c r="E366" s="131" t="s">
        <v>49</v>
      </c>
      <c r="F366" s="131" t="s">
        <v>49</v>
      </c>
      <c r="G366" s="193" t="s">
        <v>5395</v>
      </c>
      <c r="H366" s="1"/>
    </row>
    <row r="367" spans="1:8" ht="22.5">
      <c r="A367" s="127"/>
      <c r="B367" s="127" t="s">
        <v>2128</v>
      </c>
      <c r="C367" s="128" t="s">
        <v>73</v>
      </c>
      <c r="D367" s="129" t="s">
        <v>49</v>
      </c>
      <c r="E367" s="129" t="s">
        <v>49</v>
      </c>
      <c r="F367" s="129" t="s">
        <v>49</v>
      </c>
      <c r="G367" s="192" t="s">
        <v>5395</v>
      </c>
      <c r="H367" s="1"/>
    </row>
    <row r="368" spans="1:8" ht="22.5">
      <c r="A368" s="130"/>
      <c r="B368" s="130" t="s">
        <v>2129</v>
      </c>
      <c r="C368" s="94" t="s">
        <v>73</v>
      </c>
      <c r="D368" s="131" t="s">
        <v>49</v>
      </c>
      <c r="E368" s="131" t="s">
        <v>49</v>
      </c>
      <c r="F368" s="131" t="s">
        <v>49</v>
      </c>
      <c r="G368" s="193" t="s">
        <v>5395</v>
      </c>
      <c r="H368" s="1"/>
    </row>
    <row r="369" spans="1:11" ht="22.5">
      <c r="A369" s="127"/>
      <c r="B369" s="127" t="s">
        <v>2130</v>
      </c>
      <c r="C369" s="128" t="s">
        <v>73</v>
      </c>
      <c r="D369" s="129" t="s">
        <v>49</v>
      </c>
      <c r="E369" s="129" t="s">
        <v>49</v>
      </c>
      <c r="F369" s="129" t="s">
        <v>49</v>
      </c>
      <c r="G369" s="192" t="s">
        <v>5395</v>
      </c>
      <c r="H369" s="1"/>
    </row>
    <row r="370" spans="1:11" ht="22.5">
      <c r="A370" s="130"/>
      <c r="B370" s="130" t="s">
        <v>2131</v>
      </c>
      <c r="C370" s="94" t="s">
        <v>73</v>
      </c>
      <c r="D370" s="131" t="s">
        <v>49</v>
      </c>
      <c r="E370" s="131" t="s">
        <v>49</v>
      </c>
      <c r="F370" s="131" t="s">
        <v>49</v>
      </c>
      <c r="G370" s="193" t="s">
        <v>5395</v>
      </c>
      <c r="H370" s="1"/>
    </row>
    <row r="371" spans="1:11" ht="22.5">
      <c r="A371" s="127"/>
      <c r="B371" s="127" t="s">
        <v>2132</v>
      </c>
      <c r="C371" s="128" t="s">
        <v>73</v>
      </c>
      <c r="D371" s="129" t="s">
        <v>49</v>
      </c>
      <c r="E371" s="129" t="s">
        <v>49</v>
      </c>
      <c r="F371" s="129" t="s">
        <v>49</v>
      </c>
      <c r="G371" s="192" t="s">
        <v>5395</v>
      </c>
      <c r="H371" s="1"/>
    </row>
    <row r="372" spans="1:11" ht="22.5">
      <c r="A372" s="130"/>
      <c r="B372" s="130" t="s">
        <v>2133</v>
      </c>
      <c r="C372" s="94" t="s">
        <v>73</v>
      </c>
      <c r="D372" s="131" t="s">
        <v>49</v>
      </c>
      <c r="E372" s="131" t="s">
        <v>49</v>
      </c>
      <c r="F372" s="131" t="s">
        <v>49</v>
      </c>
      <c r="G372" s="193" t="s">
        <v>5395</v>
      </c>
      <c r="H372" s="1"/>
    </row>
    <row r="373" spans="1:11" ht="22.5">
      <c r="A373" s="127"/>
      <c r="B373" s="127" t="s">
        <v>2134</v>
      </c>
      <c r="C373" s="128" t="s">
        <v>73</v>
      </c>
      <c r="D373" s="129" t="s">
        <v>49</v>
      </c>
      <c r="E373" s="129" t="s">
        <v>49</v>
      </c>
      <c r="F373" s="129" t="s">
        <v>49</v>
      </c>
      <c r="G373" s="192" t="s">
        <v>5395</v>
      </c>
      <c r="H373" s="4"/>
    </row>
    <row r="374" spans="1:11" ht="22.5">
      <c r="A374" s="130"/>
      <c r="B374" s="130" t="s">
        <v>2135</v>
      </c>
      <c r="C374" s="94" t="s">
        <v>73</v>
      </c>
      <c r="D374" s="131" t="s">
        <v>49</v>
      </c>
      <c r="E374" s="131" t="s">
        <v>49</v>
      </c>
      <c r="F374" s="131" t="s">
        <v>49</v>
      </c>
      <c r="G374" s="193" t="s">
        <v>5395</v>
      </c>
      <c r="H374" s="1"/>
    </row>
    <row r="375" spans="1:11" ht="22.5">
      <c r="A375" s="127"/>
      <c r="B375" s="127" t="s">
        <v>2136</v>
      </c>
      <c r="C375" s="128" t="s">
        <v>73</v>
      </c>
      <c r="D375" s="129" t="s">
        <v>49</v>
      </c>
      <c r="E375" s="129" t="s">
        <v>49</v>
      </c>
      <c r="F375" s="129" t="s">
        <v>49</v>
      </c>
      <c r="G375" s="192" t="s">
        <v>5395</v>
      </c>
      <c r="H375" s="4"/>
    </row>
    <row r="376" spans="1:11" ht="22.5">
      <c r="A376" s="130"/>
      <c r="B376" s="130" t="s">
        <v>2137</v>
      </c>
      <c r="C376" s="94" t="s">
        <v>73</v>
      </c>
      <c r="D376" s="131" t="s">
        <v>49</v>
      </c>
      <c r="E376" s="131" t="s">
        <v>49</v>
      </c>
      <c r="F376" s="131" t="s">
        <v>49</v>
      </c>
      <c r="G376" s="193" t="s">
        <v>5395</v>
      </c>
      <c r="H376" s="1"/>
    </row>
    <row r="377" spans="1:11" ht="22.5">
      <c r="A377" s="127"/>
      <c r="B377" s="127" t="s">
        <v>2138</v>
      </c>
      <c r="C377" s="128" t="s">
        <v>73</v>
      </c>
      <c r="D377" s="129" t="s">
        <v>49</v>
      </c>
      <c r="E377" s="129" t="s">
        <v>49</v>
      </c>
      <c r="F377" s="129" t="s">
        <v>49</v>
      </c>
      <c r="G377" s="192" t="s">
        <v>5395</v>
      </c>
      <c r="H377" s="1"/>
    </row>
    <row r="378" spans="1:11" ht="22.5">
      <c r="A378" s="130"/>
      <c r="B378" s="130" t="s">
        <v>2139</v>
      </c>
      <c r="C378" s="94" t="s">
        <v>73</v>
      </c>
      <c r="D378" s="131" t="s">
        <v>49</v>
      </c>
      <c r="E378" s="131" t="s">
        <v>49</v>
      </c>
      <c r="F378" s="131" t="s">
        <v>49</v>
      </c>
      <c r="G378" s="193" t="s">
        <v>5395</v>
      </c>
      <c r="H378" s="1"/>
    </row>
    <row r="379" spans="1:11" ht="13.15" customHeight="1">
      <c r="B379" s="481" t="s">
        <v>2065</v>
      </c>
      <c r="C379" s="481"/>
      <c r="D379" s="481"/>
      <c r="E379" s="481"/>
      <c r="F379" s="481"/>
      <c r="G379" s="481"/>
      <c r="H379" s="1"/>
    </row>
    <row r="380" spans="1:11">
      <c r="A380" s="127"/>
      <c r="B380" s="127" t="s">
        <v>3908</v>
      </c>
      <c r="C380" s="128" t="s">
        <v>73</v>
      </c>
      <c r="D380" s="129" t="s">
        <v>49</v>
      </c>
      <c r="E380" s="129" t="s">
        <v>49</v>
      </c>
      <c r="F380" s="129" t="s">
        <v>49</v>
      </c>
      <c r="G380" s="192" t="s">
        <v>5395</v>
      </c>
      <c r="H380" s="1"/>
    </row>
    <row r="381" spans="1:11" ht="22.5">
      <c r="A381" s="130"/>
      <c r="B381" s="130" t="s">
        <v>3909</v>
      </c>
      <c r="C381" s="94" t="s">
        <v>73</v>
      </c>
      <c r="D381" s="131" t="s">
        <v>49</v>
      </c>
      <c r="E381" s="131" t="s">
        <v>49</v>
      </c>
      <c r="F381" s="131" t="s">
        <v>49</v>
      </c>
      <c r="G381" s="193" t="s">
        <v>5395</v>
      </c>
      <c r="H381" s="1"/>
      <c r="K381" s="80"/>
    </row>
    <row r="382" spans="1:11" ht="22.5">
      <c r="A382" s="127"/>
      <c r="B382" s="127" t="s">
        <v>3910</v>
      </c>
      <c r="C382" s="128" t="s">
        <v>73</v>
      </c>
      <c r="D382" s="129" t="s">
        <v>49</v>
      </c>
      <c r="E382" s="129" t="s">
        <v>49</v>
      </c>
      <c r="F382" s="129" t="s">
        <v>49</v>
      </c>
      <c r="G382" s="192" t="s">
        <v>5395</v>
      </c>
      <c r="H382" s="1"/>
    </row>
    <row r="383" spans="1:11" ht="22.5">
      <c r="A383" s="130"/>
      <c r="B383" s="130" t="s">
        <v>3911</v>
      </c>
      <c r="C383" s="94" t="s">
        <v>73</v>
      </c>
      <c r="D383" s="131" t="s">
        <v>49</v>
      </c>
      <c r="E383" s="131" t="s">
        <v>49</v>
      </c>
      <c r="F383" s="131" t="s">
        <v>49</v>
      </c>
      <c r="G383" s="193" t="s">
        <v>5395</v>
      </c>
      <c r="H383" s="1"/>
    </row>
    <row r="384" spans="1:11" ht="22.5">
      <c r="A384" s="127"/>
      <c r="B384" s="127" t="s">
        <v>3912</v>
      </c>
      <c r="C384" s="128" t="s">
        <v>73</v>
      </c>
      <c r="D384" s="129" t="s">
        <v>49</v>
      </c>
      <c r="E384" s="129" t="s">
        <v>49</v>
      </c>
      <c r="F384" s="129" t="s">
        <v>49</v>
      </c>
      <c r="G384" s="192" t="s">
        <v>5395</v>
      </c>
      <c r="H384" s="1"/>
    </row>
    <row r="385" spans="1:8" ht="22.5">
      <c r="A385" s="130"/>
      <c r="B385" s="130" t="s">
        <v>3913</v>
      </c>
      <c r="C385" s="94" t="s">
        <v>73</v>
      </c>
      <c r="D385" s="131" t="s">
        <v>49</v>
      </c>
      <c r="E385" s="131" t="s">
        <v>49</v>
      </c>
      <c r="F385" s="131" t="s">
        <v>49</v>
      </c>
      <c r="G385" s="193" t="s">
        <v>5395</v>
      </c>
      <c r="H385" s="1"/>
    </row>
    <row r="386" spans="1:8" ht="22.5">
      <c r="A386" s="127"/>
      <c r="B386" s="127" t="s">
        <v>3914</v>
      </c>
      <c r="C386" s="128" t="s">
        <v>73</v>
      </c>
      <c r="D386" s="129" t="s">
        <v>49</v>
      </c>
      <c r="E386" s="129" t="s">
        <v>49</v>
      </c>
      <c r="F386" s="129" t="s">
        <v>49</v>
      </c>
      <c r="G386" s="192" t="s">
        <v>5395</v>
      </c>
      <c r="H386" s="1"/>
    </row>
    <row r="387" spans="1:8" ht="22.5">
      <c r="A387" s="130"/>
      <c r="B387" s="130" t="s">
        <v>3915</v>
      </c>
      <c r="C387" s="94" t="s">
        <v>73</v>
      </c>
      <c r="D387" s="131" t="s">
        <v>49</v>
      </c>
      <c r="E387" s="131" t="s">
        <v>49</v>
      </c>
      <c r="F387" s="131" t="s">
        <v>49</v>
      </c>
      <c r="G387" s="193" t="s">
        <v>5395</v>
      </c>
      <c r="H387" s="1"/>
    </row>
    <row r="388" spans="1:8" ht="22.5">
      <c r="A388" s="127"/>
      <c r="B388" s="127" t="s">
        <v>3916</v>
      </c>
      <c r="C388" s="128" t="s">
        <v>73</v>
      </c>
      <c r="D388" s="129" t="s">
        <v>49</v>
      </c>
      <c r="E388" s="129" t="s">
        <v>49</v>
      </c>
      <c r="F388" s="129" t="s">
        <v>49</v>
      </c>
      <c r="G388" s="192" t="s">
        <v>5395</v>
      </c>
      <c r="H388" s="1"/>
    </row>
    <row r="389" spans="1:8" ht="22.5">
      <c r="A389" s="130"/>
      <c r="B389" s="130" t="s">
        <v>3917</v>
      </c>
      <c r="C389" s="94" t="s">
        <v>73</v>
      </c>
      <c r="D389" s="131" t="s">
        <v>49</v>
      </c>
      <c r="E389" s="131" t="s">
        <v>49</v>
      </c>
      <c r="F389" s="131" t="s">
        <v>49</v>
      </c>
      <c r="G389" s="193" t="s">
        <v>5395</v>
      </c>
      <c r="H389" s="1"/>
    </row>
    <row r="390" spans="1:8" ht="22.5">
      <c r="A390" s="127"/>
      <c r="B390" s="127" t="s">
        <v>3918</v>
      </c>
      <c r="C390" s="128" t="s">
        <v>73</v>
      </c>
      <c r="D390" s="129" t="s">
        <v>49</v>
      </c>
      <c r="E390" s="129" t="s">
        <v>49</v>
      </c>
      <c r="F390" s="129" t="s">
        <v>49</v>
      </c>
      <c r="G390" s="192" t="s">
        <v>5395</v>
      </c>
      <c r="H390" s="1"/>
    </row>
    <row r="391" spans="1:8" ht="22.5">
      <c r="A391" s="130"/>
      <c r="B391" s="130" t="s">
        <v>3919</v>
      </c>
      <c r="C391" s="94" t="s">
        <v>73</v>
      </c>
      <c r="D391" s="131" t="s">
        <v>49</v>
      </c>
      <c r="E391" s="131" t="s">
        <v>49</v>
      </c>
      <c r="F391" s="131" t="s">
        <v>49</v>
      </c>
      <c r="G391" s="193" t="s">
        <v>5395</v>
      </c>
      <c r="H391" s="1"/>
    </row>
    <row r="392" spans="1:8" ht="22.5">
      <c r="A392" s="127"/>
      <c r="B392" s="127" t="s">
        <v>3920</v>
      </c>
      <c r="C392" s="128" t="s">
        <v>73</v>
      </c>
      <c r="D392" s="129" t="s">
        <v>49</v>
      </c>
      <c r="E392" s="129" t="s">
        <v>49</v>
      </c>
      <c r="F392" s="129" t="s">
        <v>49</v>
      </c>
      <c r="G392" s="192" t="s">
        <v>5395</v>
      </c>
      <c r="H392" s="1"/>
    </row>
    <row r="393" spans="1:8" ht="22.5">
      <c r="A393" s="130"/>
      <c r="B393" s="130" t="s">
        <v>3921</v>
      </c>
      <c r="C393" s="94" t="s">
        <v>73</v>
      </c>
      <c r="D393" s="131" t="s">
        <v>49</v>
      </c>
      <c r="E393" s="131" t="s">
        <v>49</v>
      </c>
      <c r="F393" s="131" t="s">
        <v>49</v>
      </c>
      <c r="G393" s="193" t="s">
        <v>5395</v>
      </c>
      <c r="H393" s="1"/>
    </row>
    <row r="394" spans="1:8" ht="22.5">
      <c r="A394" s="127"/>
      <c r="B394" s="127" t="s">
        <v>3922</v>
      </c>
      <c r="C394" s="128" t="s">
        <v>73</v>
      </c>
      <c r="D394" s="129" t="s">
        <v>49</v>
      </c>
      <c r="E394" s="129" t="s">
        <v>49</v>
      </c>
      <c r="F394" s="129" t="s">
        <v>49</v>
      </c>
      <c r="G394" s="192" t="s">
        <v>5395</v>
      </c>
      <c r="H394" s="1"/>
    </row>
    <row r="395" spans="1:8" ht="22.5">
      <c r="A395" s="130"/>
      <c r="B395" s="130" t="s">
        <v>3923</v>
      </c>
      <c r="C395" s="94" t="s">
        <v>73</v>
      </c>
      <c r="D395" s="131" t="s">
        <v>49</v>
      </c>
      <c r="E395" s="131" t="s">
        <v>49</v>
      </c>
      <c r="F395" s="131" t="s">
        <v>49</v>
      </c>
      <c r="G395" s="193" t="s">
        <v>5395</v>
      </c>
      <c r="H395" s="1"/>
    </row>
    <row r="396" spans="1:8" ht="22.5">
      <c r="A396" s="127"/>
      <c r="B396" s="127" t="s">
        <v>3924</v>
      </c>
      <c r="C396" s="128" t="s">
        <v>73</v>
      </c>
      <c r="D396" s="129" t="s">
        <v>49</v>
      </c>
      <c r="E396" s="129" t="s">
        <v>49</v>
      </c>
      <c r="F396" s="129" t="s">
        <v>49</v>
      </c>
      <c r="G396" s="192" t="s">
        <v>5395</v>
      </c>
      <c r="H396" s="1"/>
    </row>
    <row r="397" spans="1:8" ht="22.5">
      <c r="A397" s="130"/>
      <c r="B397" s="130" t="s">
        <v>3925</v>
      </c>
      <c r="C397" s="94" t="s">
        <v>73</v>
      </c>
      <c r="D397" s="131" t="s">
        <v>49</v>
      </c>
      <c r="E397" s="131" t="s">
        <v>49</v>
      </c>
      <c r="F397" s="131" t="s">
        <v>49</v>
      </c>
      <c r="G397" s="193" t="s">
        <v>5395</v>
      </c>
      <c r="H397" s="1"/>
    </row>
    <row r="398" spans="1:8" ht="22.5">
      <c r="A398" s="127"/>
      <c r="B398" s="127" t="s">
        <v>3926</v>
      </c>
      <c r="C398" s="128" t="s">
        <v>73</v>
      </c>
      <c r="D398" s="129" t="s">
        <v>49</v>
      </c>
      <c r="E398" s="129" t="s">
        <v>49</v>
      </c>
      <c r="F398" s="129" t="s">
        <v>49</v>
      </c>
      <c r="G398" s="192" t="s">
        <v>5395</v>
      </c>
      <c r="H398" s="1"/>
    </row>
    <row r="399" spans="1:8" ht="22.5">
      <c r="A399" s="130"/>
      <c r="B399" s="130" t="s">
        <v>3927</v>
      </c>
      <c r="C399" s="94" t="s">
        <v>73</v>
      </c>
      <c r="D399" s="131" t="s">
        <v>49</v>
      </c>
      <c r="E399" s="131" t="s">
        <v>49</v>
      </c>
      <c r="F399" s="131" t="s">
        <v>49</v>
      </c>
      <c r="G399" s="193" t="s">
        <v>5395</v>
      </c>
      <c r="H399" s="84"/>
    </row>
    <row r="400" spans="1:8" ht="22.5">
      <c r="A400" s="127"/>
      <c r="B400" s="127" t="s">
        <v>3928</v>
      </c>
      <c r="C400" s="128" t="s">
        <v>73</v>
      </c>
      <c r="D400" s="129" t="s">
        <v>49</v>
      </c>
      <c r="E400" s="129" t="s">
        <v>49</v>
      </c>
      <c r="F400" s="129" t="s">
        <v>49</v>
      </c>
      <c r="G400" s="192" t="s">
        <v>5395</v>
      </c>
      <c r="H400" s="1"/>
    </row>
    <row r="401" spans="1:8" ht="22.5">
      <c r="A401" s="130"/>
      <c r="B401" s="130" t="s">
        <v>3929</v>
      </c>
      <c r="C401" s="94" t="s">
        <v>73</v>
      </c>
      <c r="D401" s="131" t="s">
        <v>49</v>
      </c>
      <c r="E401" s="131" t="s">
        <v>49</v>
      </c>
      <c r="F401" s="131" t="s">
        <v>49</v>
      </c>
      <c r="G401" s="193" t="s">
        <v>5395</v>
      </c>
      <c r="H401" s="1"/>
    </row>
    <row r="402" spans="1:8" ht="22.5">
      <c r="A402" s="127"/>
      <c r="B402" s="127" t="s">
        <v>3930</v>
      </c>
      <c r="C402" s="128" t="s">
        <v>73</v>
      </c>
      <c r="D402" s="129" t="s">
        <v>49</v>
      </c>
      <c r="E402" s="129" t="s">
        <v>49</v>
      </c>
      <c r="F402" s="129" t="s">
        <v>49</v>
      </c>
      <c r="G402" s="192" t="s">
        <v>5395</v>
      </c>
      <c r="H402" s="1"/>
    </row>
    <row r="403" spans="1:8" ht="22.5">
      <c r="A403" s="130"/>
      <c r="B403" s="130" t="s">
        <v>3931</v>
      </c>
      <c r="C403" s="94" t="s">
        <v>73</v>
      </c>
      <c r="D403" s="131" t="s">
        <v>49</v>
      </c>
      <c r="E403" s="131" t="s">
        <v>49</v>
      </c>
      <c r="F403" s="131" t="s">
        <v>49</v>
      </c>
      <c r="G403" s="193" t="s">
        <v>5395</v>
      </c>
      <c r="H403" s="1"/>
    </row>
    <row r="404" spans="1:8" ht="22.5">
      <c r="A404" s="127"/>
      <c r="B404" s="127" t="s">
        <v>3932</v>
      </c>
      <c r="C404" s="128" t="s">
        <v>73</v>
      </c>
      <c r="D404" s="129" t="s">
        <v>49</v>
      </c>
      <c r="E404" s="129" t="s">
        <v>49</v>
      </c>
      <c r="F404" s="129" t="s">
        <v>49</v>
      </c>
      <c r="G404" s="192" t="s">
        <v>5395</v>
      </c>
      <c r="H404" s="1"/>
    </row>
    <row r="405" spans="1:8" ht="22.5">
      <c r="A405" s="130"/>
      <c r="B405" s="130" t="s">
        <v>3933</v>
      </c>
      <c r="C405" s="94" t="s">
        <v>73</v>
      </c>
      <c r="D405" s="131" t="s">
        <v>49</v>
      </c>
      <c r="E405" s="131" t="s">
        <v>49</v>
      </c>
      <c r="F405" s="131" t="s">
        <v>49</v>
      </c>
      <c r="G405" s="193" t="s">
        <v>5395</v>
      </c>
      <c r="H405" s="1"/>
    </row>
    <row r="406" spans="1:8" ht="22.5">
      <c r="A406" s="127"/>
      <c r="B406" s="127" t="s">
        <v>3934</v>
      </c>
      <c r="C406" s="128" t="s">
        <v>73</v>
      </c>
      <c r="D406" s="129" t="s">
        <v>49</v>
      </c>
      <c r="E406" s="129" t="s">
        <v>49</v>
      </c>
      <c r="F406" s="129" t="s">
        <v>49</v>
      </c>
      <c r="G406" s="192" t="s">
        <v>5395</v>
      </c>
      <c r="H406" s="1"/>
    </row>
    <row r="407" spans="1:8" ht="22.5">
      <c r="A407" s="130"/>
      <c r="B407" s="130" t="s">
        <v>3935</v>
      </c>
      <c r="C407" s="94" t="s">
        <v>73</v>
      </c>
      <c r="D407" s="131" t="s">
        <v>49</v>
      </c>
      <c r="E407" s="131" t="s">
        <v>49</v>
      </c>
      <c r="F407" s="131" t="s">
        <v>49</v>
      </c>
      <c r="G407" s="193" t="s">
        <v>5395</v>
      </c>
      <c r="H407" s="1"/>
    </row>
    <row r="408" spans="1:8" ht="22.5">
      <c r="A408" s="127"/>
      <c r="B408" s="127" t="s">
        <v>3936</v>
      </c>
      <c r="C408" s="128" t="s">
        <v>73</v>
      </c>
      <c r="D408" s="129" t="s">
        <v>49</v>
      </c>
      <c r="E408" s="129" t="s">
        <v>49</v>
      </c>
      <c r="F408" s="129" t="s">
        <v>49</v>
      </c>
      <c r="G408" s="192" t="s">
        <v>5395</v>
      </c>
      <c r="H408" s="1"/>
    </row>
    <row r="409" spans="1:8" ht="22.5">
      <c r="A409" s="130"/>
      <c r="B409" s="130" t="s">
        <v>3937</v>
      </c>
      <c r="C409" s="94" t="s">
        <v>73</v>
      </c>
      <c r="D409" s="131" t="s">
        <v>49</v>
      </c>
      <c r="E409" s="131" t="s">
        <v>49</v>
      </c>
      <c r="F409" s="131" t="s">
        <v>49</v>
      </c>
      <c r="G409" s="193" t="s">
        <v>5395</v>
      </c>
      <c r="H409" s="1"/>
    </row>
    <row r="410" spans="1:8" ht="22.5">
      <c r="A410" s="127"/>
      <c r="B410" s="127" t="s">
        <v>3938</v>
      </c>
      <c r="C410" s="128" t="s">
        <v>73</v>
      </c>
      <c r="D410" s="129" t="s">
        <v>49</v>
      </c>
      <c r="E410" s="129" t="s">
        <v>49</v>
      </c>
      <c r="F410" s="129" t="s">
        <v>49</v>
      </c>
      <c r="G410" s="192" t="s">
        <v>5395</v>
      </c>
      <c r="H410" s="4"/>
    </row>
    <row r="411" spans="1:8" ht="22.5">
      <c r="A411" s="130"/>
      <c r="B411" s="130" t="s">
        <v>3939</v>
      </c>
      <c r="C411" s="94" t="s">
        <v>73</v>
      </c>
      <c r="D411" s="131" t="s">
        <v>49</v>
      </c>
      <c r="E411" s="131" t="s">
        <v>49</v>
      </c>
      <c r="F411" s="131" t="s">
        <v>49</v>
      </c>
      <c r="G411" s="193" t="s">
        <v>5395</v>
      </c>
      <c r="H411" s="1"/>
    </row>
    <row r="412" spans="1:8" ht="22.5">
      <c r="A412" s="127"/>
      <c r="B412" s="127" t="s">
        <v>3940</v>
      </c>
      <c r="C412" s="128" t="s">
        <v>73</v>
      </c>
      <c r="D412" s="129" t="s">
        <v>49</v>
      </c>
      <c r="E412" s="129" t="s">
        <v>49</v>
      </c>
      <c r="F412" s="129" t="s">
        <v>49</v>
      </c>
      <c r="G412" s="192" t="s">
        <v>5395</v>
      </c>
      <c r="H412" s="4"/>
    </row>
    <row r="413" spans="1:8" ht="22.5">
      <c r="A413" s="130"/>
      <c r="B413" s="130" t="s">
        <v>3941</v>
      </c>
      <c r="C413" s="94" t="s">
        <v>73</v>
      </c>
      <c r="D413" s="131" t="s">
        <v>49</v>
      </c>
      <c r="E413" s="131" t="s">
        <v>49</v>
      </c>
      <c r="F413" s="131" t="s">
        <v>49</v>
      </c>
      <c r="G413" s="193" t="s">
        <v>5395</v>
      </c>
      <c r="H413" s="1"/>
    </row>
    <row r="414" spans="1:8" ht="22.5">
      <c r="A414" s="127"/>
      <c r="B414" s="127" t="s">
        <v>3942</v>
      </c>
      <c r="C414" s="128" t="s">
        <v>73</v>
      </c>
      <c r="D414" s="129" t="s">
        <v>49</v>
      </c>
      <c r="E414" s="129" t="s">
        <v>49</v>
      </c>
      <c r="F414" s="129" t="s">
        <v>49</v>
      </c>
      <c r="G414" s="192" t="s">
        <v>5395</v>
      </c>
      <c r="H414" s="1"/>
    </row>
    <row r="415" spans="1:8" ht="22.5">
      <c r="A415" s="130"/>
      <c r="B415" s="130" t="s">
        <v>3943</v>
      </c>
      <c r="C415" s="94" t="s">
        <v>73</v>
      </c>
      <c r="D415" s="131" t="s">
        <v>49</v>
      </c>
      <c r="E415" s="131" t="s">
        <v>49</v>
      </c>
      <c r="F415" s="131" t="s">
        <v>49</v>
      </c>
      <c r="G415" s="193" t="s">
        <v>5395</v>
      </c>
      <c r="H415" s="1"/>
    </row>
    <row r="416" spans="1:8" ht="13.15" customHeight="1">
      <c r="B416" s="481" t="s">
        <v>2066</v>
      </c>
      <c r="C416" s="481"/>
      <c r="D416" s="481"/>
      <c r="E416" s="481"/>
      <c r="F416" s="481"/>
      <c r="G416" s="481"/>
      <c r="H416" s="1"/>
    </row>
    <row r="417" spans="1:11" ht="22.5">
      <c r="A417" s="127"/>
      <c r="B417" s="127" t="s">
        <v>3944</v>
      </c>
      <c r="C417" s="128" t="s">
        <v>73</v>
      </c>
      <c r="D417" s="129" t="s">
        <v>49</v>
      </c>
      <c r="E417" s="129" t="s">
        <v>49</v>
      </c>
      <c r="F417" s="129" t="s">
        <v>49</v>
      </c>
      <c r="G417" s="192" t="s">
        <v>5395</v>
      </c>
      <c r="H417" s="1"/>
    </row>
    <row r="418" spans="1:11" ht="22.5">
      <c r="A418" s="130"/>
      <c r="B418" s="130" t="s">
        <v>3945</v>
      </c>
      <c r="C418" s="94" t="s">
        <v>73</v>
      </c>
      <c r="D418" s="131" t="s">
        <v>49</v>
      </c>
      <c r="E418" s="131" t="s">
        <v>49</v>
      </c>
      <c r="F418" s="131" t="s">
        <v>49</v>
      </c>
      <c r="G418" s="193" t="s">
        <v>5395</v>
      </c>
      <c r="H418" s="1"/>
      <c r="K418" s="80"/>
    </row>
    <row r="419" spans="1:11" ht="22.5">
      <c r="A419" s="127"/>
      <c r="B419" s="127" t="s">
        <v>3946</v>
      </c>
      <c r="C419" s="128" t="s">
        <v>73</v>
      </c>
      <c r="D419" s="129" t="s">
        <v>49</v>
      </c>
      <c r="E419" s="129" t="s">
        <v>49</v>
      </c>
      <c r="F419" s="129" t="s">
        <v>49</v>
      </c>
      <c r="G419" s="192" t="s">
        <v>5395</v>
      </c>
      <c r="H419" s="1"/>
    </row>
    <row r="420" spans="1:11" ht="22.5">
      <c r="A420" s="130"/>
      <c r="B420" s="130" t="s">
        <v>3947</v>
      </c>
      <c r="C420" s="94" t="s">
        <v>73</v>
      </c>
      <c r="D420" s="131" t="s">
        <v>49</v>
      </c>
      <c r="E420" s="131" t="s">
        <v>49</v>
      </c>
      <c r="F420" s="131" t="s">
        <v>49</v>
      </c>
      <c r="G420" s="193" t="s">
        <v>5395</v>
      </c>
      <c r="H420" s="1"/>
    </row>
    <row r="421" spans="1:11" ht="22.5">
      <c r="A421" s="127"/>
      <c r="B421" s="127" t="s">
        <v>3948</v>
      </c>
      <c r="C421" s="128" t="s">
        <v>73</v>
      </c>
      <c r="D421" s="129" t="s">
        <v>49</v>
      </c>
      <c r="E421" s="129" t="s">
        <v>49</v>
      </c>
      <c r="F421" s="129" t="s">
        <v>49</v>
      </c>
      <c r="G421" s="192" t="s">
        <v>5395</v>
      </c>
      <c r="H421" s="1"/>
    </row>
    <row r="422" spans="1:11" ht="22.5">
      <c r="A422" s="130"/>
      <c r="B422" s="130" t="s">
        <v>3949</v>
      </c>
      <c r="C422" s="94" t="s">
        <v>73</v>
      </c>
      <c r="D422" s="131" t="s">
        <v>49</v>
      </c>
      <c r="E422" s="131" t="s">
        <v>49</v>
      </c>
      <c r="F422" s="131" t="s">
        <v>49</v>
      </c>
      <c r="G422" s="193" t="s">
        <v>5395</v>
      </c>
      <c r="H422" s="1"/>
    </row>
    <row r="423" spans="1:11" ht="22.5">
      <c r="A423" s="127"/>
      <c r="B423" s="127" t="s">
        <v>3950</v>
      </c>
      <c r="C423" s="128" t="s">
        <v>73</v>
      </c>
      <c r="D423" s="129" t="s">
        <v>49</v>
      </c>
      <c r="E423" s="129" t="s">
        <v>49</v>
      </c>
      <c r="F423" s="129" t="s">
        <v>49</v>
      </c>
      <c r="G423" s="192" t="s">
        <v>5395</v>
      </c>
      <c r="H423" s="1"/>
    </row>
    <row r="424" spans="1:11" ht="22.5">
      <c r="A424" s="130"/>
      <c r="B424" s="130" t="s">
        <v>3951</v>
      </c>
      <c r="C424" s="94" t="s">
        <v>73</v>
      </c>
      <c r="D424" s="131" t="s">
        <v>49</v>
      </c>
      <c r="E424" s="131" t="s">
        <v>49</v>
      </c>
      <c r="F424" s="131" t="s">
        <v>49</v>
      </c>
      <c r="G424" s="193" t="s">
        <v>5395</v>
      </c>
      <c r="H424" s="1"/>
    </row>
    <row r="425" spans="1:11" ht="22.5">
      <c r="A425" s="127"/>
      <c r="B425" s="127" t="s">
        <v>3952</v>
      </c>
      <c r="C425" s="128" t="s">
        <v>73</v>
      </c>
      <c r="D425" s="129" t="s">
        <v>49</v>
      </c>
      <c r="E425" s="129" t="s">
        <v>49</v>
      </c>
      <c r="F425" s="129" t="s">
        <v>49</v>
      </c>
      <c r="G425" s="192" t="s">
        <v>5395</v>
      </c>
      <c r="H425" s="1"/>
    </row>
    <row r="426" spans="1:11" ht="22.5">
      <c r="A426" s="130"/>
      <c r="B426" s="130" t="s">
        <v>3953</v>
      </c>
      <c r="C426" s="94" t="s">
        <v>73</v>
      </c>
      <c r="D426" s="131" t="s">
        <v>49</v>
      </c>
      <c r="E426" s="131" t="s">
        <v>49</v>
      </c>
      <c r="F426" s="131" t="s">
        <v>49</v>
      </c>
      <c r="G426" s="193" t="s">
        <v>5395</v>
      </c>
      <c r="H426" s="1"/>
    </row>
    <row r="427" spans="1:11" ht="22.5">
      <c r="A427" s="127"/>
      <c r="B427" s="127" t="s">
        <v>3954</v>
      </c>
      <c r="C427" s="128" t="s">
        <v>73</v>
      </c>
      <c r="D427" s="129" t="s">
        <v>49</v>
      </c>
      <c r="E427" s="129" t="s">
        <v>49</v>
      </c>
      <c r="F427" s="129" t="s">
        <v>49</v>
      </c>
      <c r="G427" s="192" t="s">
        <v>5395</v>
      </c>
      <c r="H427" s="1"/>
    </row>
    <row r="428" spans="1:11" ht="22.5">
      <c r="A428" s="130"/>
      <c r="B428" s="130" t="s">
        <v>3955</v>
      </c>
      <c r="C428" s="94" t="s">
        <v>73</v>
      </c>
      <c r="D428" s="131" t="s">
        <v>49</v>
      </c>
      <c r="E428" s="131" t="s">
        <v>49</v>
      </c>
      <c r="F428" s="131" t="s">
        <v>49</v>
      </c>
      <c r="G428" s="193" t="s">
        <v>5395</v>
      </c>
      <c r="H428" s="1"/>
    </row>
    <row r="429" spans="1:11" ht="22.5">
      <c r="A429" s="127"/>
      <c r="B429" s="127" t="s">
        <v>3956</v>
      </c>
      <c r="C429" s="128" t="s">
        <v>73</v>
      </c>
      <c r="D429" s="129" t="s">
        <v>49</v>
      </c>
      <c r="E429" s="129" t="s">
        <v>49</v>
      </c>
      <c r="F429" s="129" t="s">
        <v>49</v>
      </c>
      <c r="G429" s="192" t="s">
        <v>5395</v>
      </c>
      <c r="H429" s="1"/>
    </row>
    <row r="430" spans="1:11" ht="22.5">
      <c r="A430" s="130"/>
      <c r="B430" s="130" t="s">
        <v>3957</v>
      </c>
      <c r="C430" s="94" t="s">
        <v>73</v>
      </c>
      <c r="D430" s="131" t="s">
        <v>49</v>
      </c>
      <c r="E430" s="131" t="s">
        <v>49</v>
      </c>
      <c r="F430" s="131" t="s">
        <v>49</v>
      </c>
      <c r="G430" s="193" t="s">
        <v>5395</v>
      </c>
      <c r="H430" s="1"/>
    </row>
    <row r="431" spans="1:11" ht="22.5">
      <c r="A431" s="127"/>
      <c r="B431" s="127" t="s">
        <v>3958</v>
      </c>
      <c r="C431" s="128" t="s">
        <v>73</v>
      </c>
      <c r="D431" s="129" t="s">
        <v>49</v>
      </c>
      <c r="E431" s="129" t="s">
        <v>49</v>
      </c>
      <c r="F431" s="129" t="s">
        <v>49</v>
      </c>
      <c r="G431" s="192" t="s">
        <v>5395</v>
      </c>
      <c r="H431" s="1"/>
    </row>
    <row r="432" spans="1:11" ht="22.5">
      <c r="A432" s="130"/>
      <c r="B432" s="130" t="s">
        <v>3959</v>
      </c>
      <c r="C432" s="94" t="s">
        <v>73</v>
      </c>
      <c r="D432" s="131" t="s">
        <v>49</v>
      </c>
      <c r="E432" s="131" t="s">
        <v>49</v>
      </c>
      <c r="F432" s="131" t="s">
        <v>49</v>
      </c>
      <c r="G432" s="193" t="s">
        <v>5395</v>
      </c>
      <c r="H432" s="1"/>
    </row>
    <row r="433" spans="1:8" ht="22.5">
      <c r="A433" s="127"/>
      <c r="B433" s="127" t="s">
        <v>3960</v>
      </c>
      <c r="C433" s="128" t="s">
        <v>73</v>
      </c>
      <c r="D433" s="129" t="s">
        <v>49</v>
      </c>
      <c r="E433" s="129" t="s">
        <v>49</v>
      </c>
      <c r="F433" s="129" t="s">
        <v>49</v>
      </c>
      <c r="G433" s="192" t="s">
        <v>5395</v>
      </c>
      <c r="H433" s="1"/>
    </row>
    <row r="434" spans="1:8" ht="22.5">
      <c r="A434" s="130"/>
      <c r="B434" s="130" t="s">
        <v>3961</v>
      </c>
      <c r="C434" s="94" t="s">
        <v>73</v>
      </c>
      <c r="D434" s="131" t="s">
        <v>49</v>
      </c>
      <c r="E434" s="131" t="s">
        <v>49</v>
      </c>
      <c r="F434" s="131" t="s">
        <v>49</v>
      </c>
      <c r="G434" s="193" t="s">
        <v>5395</v>
      </c>
      <c r="H434" s="1"/>
    </row>
    <row r="435" spans="1:8" ht="22.5">
      <c r="A435" s="127"/>
      <c r="B435" s="127" t="s">
        <v>3962</v>
      </c>
      <c r="C435" s="128" t="s">
        <v>73</v>
      </c>
      <c r="D435" s="129" t="s">
        <v>49</v>
      </c>
      <c r="E435" s="129" t="s">
        <v>49</v>
      </c>
      <c r="F435" s="129" t="s">
        <v>49</v>
      </c>
      <c r="G435" s="192" t="s">
        <v>5395</v>
      </c>
      <c r="H435" s="1"/>
    </row>
    <row r="436" spans="1:8" ht="22.5">
      <c r="A436" s="130"/>
      <c r="B436" s="130" t="s">
        <v>3963</v>
      </c>
      <c r="C436" s="94" t="s">
        <v>73</v>
      </c>
      <c r="D436" s="131" t="s">
        <v>49</v>
      </c>
      <c r="E436" s="131" t="s">
        <v>49</v>
      </c>
      <c r="F436" s="131" t="s">
        <v>49</v>
      </c>
      <c r="G436" s="193" t="s">
        <v>5395</v>
      </c>
      <c r="H436" s="84"/>
    </row>
    <row r="437" spans="1:8" ht="22.5">
      <c r="A437" s="127"/>
      <c r="B437" s="127" t="s">
        <v>3964</v>
      </c>
      <c r="C437" s="128" t="s">
        <v>73</v>
      </c>
      <c r="D437" s="129" t="s">
        <v>49</v>
      </c>
      <c r="E437" s="129" t="s">
        <v>49</v>
      </c>
      <c r="F437" s="129" t="s">
        <v>49</v>
      </c>
      <c r="G437" s="192" t="s">
        <v>5395</v>
      </c>
      <c r="H437" s="1"/>
    </row>
    <row r="438" spans="1:8" ht="22.5">
      <c r="A438" s="130"/>
      <c r="B438" s="130" t="s">
        <v>3965</v>
      </c>
      <c r="C438" s="94" t="s">
        <v>73</v>
      </c>
      <c r="D438" s="131" t="s">
        <v>49</v>
      </c>
      <c r="E438" s="131" t="s">
        <v>49</v>
      </c>
      <c r="F438" s="131" t="s">
        <v>49</v>
      </c>
      <c r="G438" s="193" t="s">
        <v>5395</v>
      </c>
      <c r="H438" s="1"/>
    </row>
    <row r="439" spans="1:8" ht="22.5">
      <c r="A439" s="127"/>
      <c r="B439" s="127" t="s">
        <v>3966</v>
      </c>
      <c r="C439" s="128" t="s">
        <v>73</v>
      </c>
      <c r="D439" s="129" t="s">
        <v>49</v>
      </c>
      <c r="E439" s="129" t="s">
        <v>49</v>
      </c>
      <c r="F439" s="129" t="s">
        <v>49</v>
      </c>
      <c r="G439" s="192" t="s">
        <v>5395</v>
      </c>
      <c r="H439" s="1"/>
    </row>
    <row r="440" spans="1:8" ht="22.5">
      <c r="A440" s="130"/>
      <c r="B440" s="130" t="s">
        <v>3967</v>
      </c>
      <c r="C440" s="94" t="s">
        <v>73</v>
      </c>
      <c r="D440" s="131" t="s">
        <v>49</v>
      </c>
      <c r="E440" s="131" t="s">
        <v>49</v>
      </c>
      <c r="F440" s="131" t="s">
        <v>49</v>
      </c>
      <c r="G440" s="193" t="s">
        <v>5395</v>
      </c>
      <c r="H440" s="1"/>
    </row>
    <row r="441" spans="1:8" ht="22.5">
      <c r="A441" s="127"/>
      <c r="B441" s="127" t="s">
        <v>3968</v>
      </c>
      <c r="C441" s="128" t="s">
        <v>73</v>
      </c>
      <c r="D441" s="129" t="s">
        <v>49</v>
      </c>
      <c r="E441" s="129" t="s">
        <v>49</v>
      </c>
      <c r="F441" s="129" t="s">
        <v>49</v>
      </c>
      <c r="G441" s="192" t="s">
        <v>5395</v>
      </c>
      <c r="H441" s="1"/>
    </row>
    <row r="442" spans="1:8" ht="22.5">
      <c r="A442" s="130"/>
      <c r="B442" s="130" t="s">
        <v>3969</v>
      </c>
      <c r="C442" s="94" t="s">
        <v>73</v>
      </c>
      <c r="D442" s="131" t="s">
        <v>49</v>
      </c>
      <c r="E442" s="131" t="s">
        <v>49</v>
      </c>
      <c r="F442" s="131" t="s">
        <v>49</v>
      </c>
      <c r="G442" s="193" t="s">
        <v>5395</v>
      </c>
      <c r="H442" s="1"/>
    </row>
    <row r="443" spans="1:8" ht="22.5">
      <c r="A443" s="127"/>
      <c r="B443" s="127" t="s">
        <v>3970</v>
      </c>
      <c r="C443" s="128" t="s">
        <v>73</v>
      </c>
      <c r="D443" s="129" t="s">
        <v>49</v>
      </c>
      <c r="E443" s="129" t="s">
        <v>49</v>
      </c>
      <c r="F443" s="129" t="s">
        <v>49</v>
      </c>
      <c r="G443" s="192" t="s">
        <v>5395</v>
      </c>
      <c r="H443" s="1"/>
    </row>
    <row r="444" spans="1:8" ht="22.5">
      <c r="A444" s="130"/>
      <c r="B444" s="130" t="s">
        <v>3971</v>
      </c>
      <c r="C444" s="94" t="s">
        <v>73</v>
      </c>
      <c r="D444" s="131" t="s">
        <v>49</v>
      </c>
      <c r="E444" s="131" t="s">
        <v>49</v>
      </c>
      <c r="F444" s="131" t="s">
        <v>49</v>
      </c>
      <c r="G444" s="193" t="s">
        <v>5395</v>
      </c>
      <c r="H444" s="1"/>
    </row>
    <row r="445" spans="1:8" ht="22.5">
      <c r="A445" s="127"/>
      <c r="B445" s="127" t="s">
        <v>3972</v>
      </c>
      <c r="C445" s="128" t="s">
        <v>73</v>
      </c>
      <c r="D445" s="129" t="s">
        <v>49</v>
      </c>
      <c r="E445" s="129" t="s">
        <v>49</v>
      </c>
      <c r="F445" s="129" t="s">
        <v>49</v>
      </c>
      <c r="G445" s="192" t="s">
        <v>5395</v>
      </c>
      <c r="H445" s="1"/>
    </row>
    <row r="446" spans="1:8" ht="22.5">
      <c r="A446" s="130"/>
      <c r="B446" s="130" t="s">
        <v>3973</v>
      </c>
      <c r="C446" s="94" t="s">
        <v>73</v>
      </c>
      <c r="D446" s="131" t="s">
        <v>49</v>
      </c>
      <c r="E446" s="131" t="s">
        <v>49</v>
      </c>
      <c r="F446" s="131" t="s">
        <v>49</v>
      </c>
      <c r="G446" s="193" t="s">
        <v>5395</v>
      </c>
      <c r="H446" s="1"/>
    </row>
    <row r="447" spans="1:8" ht="22.5">
      <c r="A447" s="127"/>
      <c r="B447" s="127" t="s">
        <v>3974</v>
      </c>
      <c r="C447" s="128" t="s">
        <v>73</v>
      </c>
      <c r="D447" s="129" t="s">
        <v>49</v>
      </c>
      <c r="E447" s="129" t="s">
        <v>49</v>
      </c>
      <c r="F447" s="129" t="s">
        <v>49</v>
      </c>
      <c r="G447" s="192" t="s">
        <v>5395</v>
      </c>
      <c r="H447" s="4"/>
    </row>
    <row r="448" spans="1:8" ht="22.5">
      <c r="A448" s="130"/>
      <c r="B448" s="130" t="s">
        <v>3975</v>
      </c>
      <c r="C448" s="94" t="s">
        <v>73</v>
      </c>
      <c r="D448" s="131" t="s">
        <v>49</v>
      </c>
      <c r="E448" s="131" t="s">
        <v>49</v>
      </c>
      <c r="F448" s="131" t="s">
        <v>49</v>
      </c>
      <c r="G448" s="193" t="s">
        <v>5395</v>
      </c>
      <c r="H448" s="1"/>
    </row>
    <row r="449" spans="1:11" ht="22.5">
      <c r="A449" s="127"/>
      <c r="B449" s="127" t="s">
        <v>3976</v>
      </c>
      <c r="C449" s="128" t="s">
        <v>73</v>
      </c>
      <c r="D449" s="129" t="s">
        <v>49</v>
      </c>
      <c r="E449" s="129" t="s">
        <v>49</v>
      </c>
      <c r="F449" s="129" t="s">
        <v>49</v>
      </c>
      <c r="G449" s="192" t="s">
        <v>5395</v>
      </c>
      <c r="H449" s="4"/>
    </row>
    <row r="450" spans="1:11" ht="22.5">
      <c r="A450" s="130"/>
      <c r="B450" s="130" t="s">
        <v>3977</v>
      </c>
      <c r="C450" s="94" t="s">
        <v>73</v>
      </c>
      <c r="D450" s="131" t="s">
        <v>49</v>
      </c>
      <c r="E450" s="131" t="s">
        <v>49</v>
      </c>
      <c r="F450" s="131" t="s">
        <v>49</v>
      </c>
      <c r="G450" s="193" t="s">
        <v>5395</v>
      </c>
      <c r="H450" s="1"/>
    </row>
    <row r="451" spans="1:11" ht="22.5">
      <c r="A451" s="127"/>
      <c r="B451" s="127" t="s">
        <v>3978</v>
      </c>
      <c r="C451" s="128" t="s">
        <v>73</v>
      </c>
      <c r="D451" s="129" t="s">
        <v>49</v>
      </c>
      <c r="E451" s="129" t="s">
        <v>49</v>
      </c>
      <c r="F451" s="129" t="s">
        <v>49</v>
      </c>
      <c r="G451" s="192" t="s">
        <v>5395</v>
      </c>
      <c r="H451" s="1"/>
    </row>
    <row r="452" spans="1:11" ht="22.5">
      <c r="A452" s="130"/>
      <c r="B452" s="130" t="s">
        <v>3979</v>
      </c>
      <c r="C452" s="94" t="s">
        <v>73</v>
      </c>
      <c r="D452" s="131" t="s">
        <v>49</v>
      </c>
      <c r="E452" s="131" t="s">
        <v>49</v>
      </c>
      <c r="F452" s="131" t="s">
        <v>49</v>
      </c>
      <c r="G452" s="193" t="s">
        <v>5395</v>
      </c>
      <c r="H452" s="1"/>
    </row>
    <row r="453" spans="1:11" ht="13.15" customHeight="1">
      <c r="B453" s="481" t="s">
        <v>2067</v>
      </c>
      <c r="C453" s="481"/>
      <c r="D453" s="481"/>
      <c r="E453" s="481"/>
      <c r="F453" s="481"/>
      <c r="G453" s="481"/>
      <c r="H453" s="1"/>
    </row>
    <row r="454" spans="1:11" ht="22.5">
      <c r="A454" s="122"/>
      <c r="B454" s="122" t="s">
        <v>2140</v>
      </c>
      <c r="C454" s="133" t="s">
        <v>73</v>
      </c>
      <c r="D454" s="129" t="s">
        <v>49</v>
      </c>
      <c r="E454" s="129" t="s">
        <v>49</v>
      </c>
      <c r="F454" s="129" t="s">
        <v>49</v>
      </c>
      <c r="G454" s="192" t="s">
        <v>5395</v>
      </c>
      <c r="H454" s="1"/>
    </row>
    <row r="455" spans="1:11" ht="22.5">
      <c r="A455" s="123"/>
      <c r="B455" s="123" t="s">
        <v>2175</v>
      </c>
      <c r="C455" s="134" t="s">
        <v>73</v>
      </c>
      <c r="D455" s="131" t="s">
        <v>49</v>
      </c>
      <c r="E455" s="131" t="s">
        <v>49</v>
      </c>
      <c r="F455" s="131" t="s">
        <v>49</v>
      </c>
      <c r="G455" s="193" t="s">
        <v>5395</v>
      </c>
      <c r="H455" s="1"/>
      <c r="K455" s="80"/>
    </row>
    <row r="456" spans="1:11" ht="22.5">
      <c r="A456" s="122"/>
      <c r="B456" s="122" t="s">
        <v>2174</v>
      </c>
      <c r="C456" s="133" t="s">
        <v>73</v>
      </c>
      <c r="D456" s="129" t="s">
        <v>49</v>
      </c>
      <c r="E456" s="129" t="s">
        <v>49</v>
      </c>
      <c r="F456" s="129" t="s">
        <v>49</v>
      </c>
      <c r="G456" s="192" t="s">
        <v>5395</v>
      </c>
      <c r="H456" s="1"/>
    </row>
    <row r="457" spans="1:11" ht="22.5">
      <c r="A457" s="123"/>
      <c r="B457" s="123" t="s">
        <v>2173</v>
      </c>
      <c r="C457" s="134" t="s">
        <v>73</v>
      </c>
      <c r="D457" s="131" t="s">
        <v>49</v>
      </c>
      <c r="E457" s="131" t="s">
        <v>49</v>
      </c>
      <c r="F457" s="131" t="s">
        <v>49</v>
      </c>
      <c r="G457" s="193" t="s">
        <v>5395</v>
      </c>
      <c r="H457" s="1"/>
    </row>
    <row r="458" spans="1:11" ht="22.5">
      <c r="A458" s="122"/>
      <c r="B458" s="122" t="s">
        <v>2172</v>
      </c>
      <c r="C458" s="133" t="s">
        <v>73</v>
      </c>
      <c r="D458" s="129" t="s">
        <v>49</v>
      </c>
      <c r="E458" s="129" t="s">
        <v>49</v>
      </c>
      <c r="F458" s="129" t="s">
        <v>49</v>
      </c>
      <c r="G458" s="192" t="s">
        <v>5395</v>
      </c>
      <c r="H458" s="1"/>
    </row>
    <row r="459" spans="1:11" ht="22.5">
      <c r="A459" s="123"/>
      <c r="B459" s="123" t="s">
        <v>2171</v>
      </c>
      <c r="C459" s="134" t="s">
        <v>73</v>
      </c>
      <c r="D459" s="131" t="s">
        <v>49</v>
      </c>
      <c r="E459" s="131" t="s">
        <v>49</v>
      </c>
      <c r="F459" s="131" t="s">
        <v>49</v>
      </c>
      <c r="G459" s="193" t="s">
        <v>5395</v>
      </c>
      <c r="H459" s="1"/>
    </row>
    <row r="460" spans="1:11" ht="22.5">
      <c r="A460" s="122"/>
      <c r="B460" s="122" t="s">
        <v>2170</v>
      </c>
      <c r="C460" s="133" t="s">
        <v>73</v>
      </c>
      <c r="D460" s="129" t="s">
        <v>49</v>
      </c>
      <c r="E460" s="129" t="s">
        <v>49</v>
      </c>
      <c r="F460" s="129" t="s">
        <v>49</v>
      </c>
      <c r="G460" s="192" t="s">
        <v>5395</v>
      </c>
      <c r="H460" s="1"/>
    </row>
    <row r="461" spans="1:11" ht="22.5">
      <c r="A461" s="123"/>
      <c r="B461" s="123" t="s">
        <v>2169</v>
      </c>
      <c r="C461" s="134" t="s">
        <v>73</v>
      </c>
      <c r="D461" s="131" t="s">
        <v>49</v>
      </c>
      <c r="E461" s="131" t="s">
        <v>49</v>
      </c>
      <c r="F461" s="131" t="s">
        <v>49</v>
      </c>
      <c r="G461" s="193" t="s">
        <v>5395</v>
      </c>
      <c r="H461" s="1"/>
    </row>
    <row r="462" spans="1:11" ht="22.5">
      <c r="A462" s="122"/>
      <c r="B462" s="122" t="s">
        <v>2168</v>
      </c>
      <c r="C462" s="133" t="s">
        <v>73</v>
      </c>
      <c r="D462" s="129" t="s">
        <v>49</v>
      </c>
      <c r="E462" s="129" t="s">
        <v>49</v>
      </c>
      <c r="F462" s="129" t="s">
        <v>49</v>
      </c>
      <c r="G462" s="192" t="s">
        <v>5395</v>
      </c>
      <c r="H462" s="1"/>
    </row>
    <row r="463" spans="1:11" ht="22.5">
      <c r="A463" s="123"/>
      <c r="B463" s="123" t="s">
        <v>2167</v>
      </c>
      <c r="C463" s="134" t="s">
        <v>73</v>
      </c>
      <c r="D463" s="131" t="s">
        <v>49</v>
      </c>
      <c r="E463" s="131" t="s">
        <v>49</v>
      </c>
      <c r="F463" s="131" t="s">
        <v>49</v>
      </c>
      <c r="G463" s="193" t="s">
        <v>5395</v>
      </c>
      <c r="H463" s="1"/>
    </row>
    <row r="464" spans="1:11" ht="22.5">
      <c r="A464" s="122"/>
      <c r="B464" s="122" t="s">
        <v>2166</v>
      </c>
      <c r="C464" s="133" t="s">
        <v>73</v>
      </c>
      <c r="D464" s="129" t="s">
        <v>49</v>
      </c>
      <c r="E464" s="129" t="s">
        <v>49</v>
      </c>
      <c r="F464" s="129" t="s">
        <v>49</v>
      </c>
      <c r="G464" s="192" t="s">
        <v>5395</v>
      </c>
      <c r="H464" s="1"/>
    </row>
    <row r="465" spans="1:8" ht="22.5">
      <c r="A465" s="123"/>
      <c r="B465" s="123" t="s">
        <v>2165</v>
      </c>
      <c r="C465" s="134" t="s">
        <v>73</v>
      </c>
      <c r="D465" s="131" t="s">
        <v>49</v>
      </c>
      <c r="E465" s="131" t="s">
        <v>49</v>
      </c>
      <c r="F465" s="131" t="s">
        <v>49</v>
      </c>
      <c r="G465" s="193" t="s">
        <v>5395</v>
      </c>
      <c r="H465" s="1"/>
    </row>
    <row r="466" spans="1:8" ht="22.5">
      <c r="A466" s="122"/>
      <c r="B466" s="122" t="s">
        <v>2164</v>
      </c>
      <c r="C466" s="133" t="s">
        <v>73</v>
      </c>
      <c r="D466" s="129" t="s">
        <v>49</v>
      </c>
      <c r="E466" s="129" t="s">
        <v>49</v>
      </c>
      <c r="F466" s="129" t="s">
        <v>49</v>
      </c>
      <c r="G466" s="192" t="s">
        <v>5395</v>
      </c>
      <c r="H466" s="1"/>
    </row>
    <row r="467" spans="1:8" ht="22.5">
      <c r="A467" s="123"/>
      <c r="B467" s="123" t="s">
        <v>2163</v>
      </c>
      <c r="C467" s="134" t="s">
        <v>73</v>
      </c>
      <c r="D467" s="131" t="s">
        <v>49</v>
      </c>
      <c r="E467" s="131" t="s">
        <v>49</v>
      </c>
      <c r="F467" s="131" t="s">
        <v>49</v>
      </c>
      <c r="G467" s="193" t="s">
        <v>5395</v>
      </c>
      <c r="H467" s="1"/>
    </row>
    <row r="468" spans="1:8" ht="22.5">
      <c r="A468" s="122"/>
      <c r="B468" s="122" t="s">
        <v>2162</v>
      </c>
      <c r="C468" s="133" t="s">
        <v>73</v>
      </c>
      <c r="D468" s="129" t="s">
        <v>49</v>
      </c>
      <c r="E468" s="129" t="s">
        <v>49</v>
      </c>
      <c r="F468" s="129" t="s">
        <v>49</v>
      </c>
      <c r="G468" s="192" t="s">
        <v>5395</v>
      </c>
      <c r="H468" s="1"/>
    </row>
    <row r="469" spans="1:8" ht="22.5">
      <c r="A469" s="123"/>
      <c r="B469" s="123" t="s">
        <v>2161</v>
      </c>
      <c r="C469" s="134" t="s">
        <v>73</v>
      </c>
      <c r="D469" s="131" t="s">
        <v>49</v>
      </c>
      <c r="E469" s="131" t="s">
        <v>49</v>
      </c>
      <c r="F469" s="131" t="s">
        <v>49</v>
      </c>
      <c r="G469" s="193" t="s">
        <v>5395</v>
      </c>
      <c r="H469" s="1"/>
    </row>
    <row r="470" spans="1:8" ht="22.5">
      <c r="A470" s="122"/>
      <c r="B470" s="122" t="s">
        <v>2160</v>
      </c>
      <c r="C470" s="133" t="s">
        <v>73</v>
      </c>
      <c r="D470" s="129" t="s">
        <v>49</v>
      </c>
      <c r="E470" s="129" t="s">
        <v>49</v>
      </c>
      <c r="F470" s="129" t="s">
        <v>49</v>
      </c>
      <c r="G470" s="192" t="s">
        <v>5395</v>
      </c>
      <c r="H470" s="1"/>
    </row>
    <row r="471" spans="1:8" ht="22.5">
      <c r="A471" s="123"/>
      <c r="B471" s="123" t="s">
        <v>2159</v>
      </c>
      <c r="C471" s="134" t="s">
        <v>73</v>
      </c>
      <c r="D471" s="131" t="s">
        <v>49</v>
      </c>
      <c r="E471" s="131" t="s">
        <v>49</v>
      </c>
      <c r="F471" s="131" t="s">
        <v>49</v>
      </c>
      <c r="G471" s="193" t="s">
        <v>5395</v>
      </c>
      <c r="H471" s="1"/>
    </row>
    <row r="472" spans="1:8" ht="22.5">
      <c r="A472" s="122"/>
      <c r="B472" s="122" t="s">
        <v>2158</v>
      </c>
      <c r="C472" s="133" t="s">
        <v>73</v>
      </c>
      <c r="D472" s="129" t="s">
        <v>49</v>
      </c>
      <c r="E472" s="129" t="s">
        <v>49</v>
      </c>
      <c r="F472" s="129" t="s">
        <v>49</v>
      </c>
      <c r="G472" s="192" t="s">
        <v>5395</v>
      </c>
      <c r="H472" s="1"/>
    </row>
    <row r="473" spans="1:8" ht="22.5">
      <c r="A473" s="123"/>
      <c r="B473" s="123" t="s">
        <v>2157</v>
      </c>
      <c r="C473" s="134" t="s">
        <v>73</v>
      </c>
      <c r="D473" s="131" t="s">
        <v>49</v>
      </c>
      <c r="E473" s="131" t="s">
        <v>49</v>
      </c>
      <c r="F473" s="131" t="s">
        <v>49</v>
      </c>
      <c r="G473" s="193" t="s">
        <v>5395</v>
      </c>
      <c r="H473" s="84"/>
    </row>
    <row r="474" spans="1:8" ht="22.5">
      <c r="A474" s="122"/>
      <c r="B474" s="122" t="s">
        <v>2156</v>
      </c>
      <c r="C474" s="133" t="s">
        <v>73</v>
      </c>
      <c r="D474" s="129" t="s">
        <v>49</v>
      </c>
      <c r="E474" s="129" t="s">
        <v>49</v>
      </c>
      <c r="F474" s="129" t="s">
        <v>49</v>
      </c>
      <c r="G474" s="192" t="s">
        <v>5395</v>
      </c>
      <c r="H474" s="1"/>
    </row>
    <row r="475" spans="1:8" ht="22.5">
      <c r="A475" s="123"/>
      <c r="B475" s="123" t="s">
        <v>2155</v>
      </c>
      <c r="C475" s="134" t="s">
        <v>73</v>
      </c>
      <c r="D475" s="131" t="s">
        <v>49</v>
      </c>
      <c r="E475" s="131" t="s">
        <v>49</v>
      </c>
      <c r="F475" s="131" t="s">
        <v>49</v>
      </c>
      <c r="G475" s="193" t="s">
        <v>5395</v>
      </c>
      <c r="H475" s="1"/>
    </row>
    <row r="476" spans="1:8" ht="22.5">
      <c r="A476" s="122"/>
      <c r="B476" s="122" t="s">
        <v>2154</v>
      </c>
      <c r="C476" s="133" t="s">
        <v>73</v>
      </c>
      <c r="D476" s="129" t="s">
        <v>49</v>
      </c>
      <c r="E476" s="129" t="s">
        <v>49</v>
      </c>
      <c r="F476" s="129" t="s">
        <v>49</v>
      </c>
      <c r="G476" s="192" t="s">
        <v>5395</v>
      </c>
      <c r="H476" s="1"/>
    </row>
    <row r="477" spans="1:8" ht="22.5">
      <c r="A477" s="123"/>
      <c r="B477" s="123" t="s">
        <v>2153</v>
      </c>
      <c r="C477" s="134" t="s">
        <v>73</v>
      </c>
      <c r="D477" s="131" t="s">
        <v>49</v>
      </c>
      <c r="E477" s="131" t="s">
        <v>49</v>
      </c>
      <c r="F477" s="131" t="s">
        <v>49</v>
      </c>
      <c r="G477" s="193" t="s">
        <v>5395</v>
      </c>
      <c r="H477" s="1"/>
    </row>
    <row r="478" spans="1:8" ht="22.5">
      <c r="A478" s="122"/>
      <c r="B478" s="122" t="s">
        <v>2152</v>
      </c>
      <c r="C478" s="133" t="s">
        <v>73</v>
      </c>
      <c r="D478" s="129" t="s">
        <v>49</v>
      </c>
      <c r="E478" s="129" t="s">
        <v>49</v>
      </c>
      <c r="F478" s="129" t="s">
        <v>49</v>
      </c>
      <c r="G478" s="192" t="s">
        <v>5395</v>
      </c>
      <c r="H478" s="1"/>
    </row>
    <row r="479" spans="1:8" ht="22.5">
      <c r="A479" s="123"/>
      <c r="B479" s="123" t="s">
        <v>2151</v>
      </c>
      <c r="C479" s="134" t="s">
        <v>73</v>
      </c>
      <c r="D479" s="131" t="s">
        <v>49</v>
      </c>
      <c r="E479" s="131" t="s">
        <v>49</v>
      </c>
      <c r="F479" s="131" t="s">
        <v>49</v>
      </c>
      <c r="G479" s="193" t="s">
        <v>5395</v>
      </c>
      <c r="H479" s="1"/>
    </row>
    <row r="480" spans="1:8" ht="22.5">
      <c r="A480" s="122"/>
      <c r="B480" s="122" t="s">
        <v>2150</v>
      </c>
      <c r="C480" s="133" t="s">
        <v>73</v>
      </c>
      <c r="D480" s="129" t="s">
        <v>49</v>
      </c>
      <c r="E480" s="129" t="s">
        <v>49</v>
      </c>
      <c r="F480" s="129" t="s">
        <v>49</v>
      </c>
      <c r="G480" s="192" t="s">
        <v>5395</v>
      </c>
      <c r="H480" s="1"/>
    </row>
    <row r="481" spans="1:11" ht="22.5">
      <c r="A481" s="123"/>
      <c r="B481" s="123" t="s">
        <v>2149</v>
      </c>
      <c r="C481" s="134" t="s">
        <v>73</v>
      </c>
      <c r="D481" s="131" t="s">
        <v>49</v>
      </c>
      <c r="E481" s="131" t="s">
        <v>49</v>
      </c>
      <c r="F481" s="131" t="s">
        <v>49</v>
      </c>
      <c r="G481" s="193" t="s">
        <v>5395</v>
      </c>
      <c r="H481" s="1"/>
    </row>
    <row r="482" spans="1:11" ht="22.5">
      <c r="A482" s="122"/>
      <c r="B482" s="122" t="s">
        <v>2148</v>
      </c>
      <c r="C482" s="133" t="s">
        <v>73</v>
      </c>
      <c r="D482" s="129" t="s">
        <v>49</v>
      </c>
      <c r="E482" s="129" t="s">
        <v>49</v>
      </c>
      <c r="F482" s="129" t="s">
        <v>49</v>
      </c>
      <c r="G482" s="192" t="s">
        <v>5395</v>
      </c>
      <c r="H482" s="1"/>
    </row>
    <row r="483" spans="1:11" ht="22.5">
      <c r="A483" s="123"/>
      <c r="B483" s="123" t="s">
        <v>2147</v>
      </c>
      <c r="C483" s="134" t="s">
        <v>73</v>
      </c>
      <c r="D483" s="131" t="s">
        <v>49</v>
      </c>
      <c r="E483" s="131" t="s">
        <v>49</v>
      </c>
      <c r="F483" s="131" t="s">
        <v>49</v>
      </c>
      <c r="G483" s="193" t="s">
        <v>5395</v>
      </c>
      <c r="H483" s="1"/>
    </row>
    <row r="484" spans="1:11" ht="22.5">
      <c r="A484" s="122"/>
      <c r="B484" s="122" t="s">
        <v>2146</v>
      </c>
      <c r="C484" s="133" t="s">
        <v>73</v>
      </c>
      <c r="D484" s="129" t="s">
        <v>49</v>
      </c>
      <c r="E484" s="129" t="s">
        <v>49</v>
      </c>
      <c r="F484" s="129" t="s">
        <v>49</v>
      </c>
      <c r="G484" s="192" t="s">
        <v>5395</v>
      </c>
      <c r="H484" s="4"/>
    </row>
    <row r="485" spans="1:11" ht="22.5">
      <c r="A485" s="123"/>
      <c r="B485" s="123" t="s">
        <v>2145</v>
      </c>
      <c r="C485" s="134" t="s">
        <v>73</v>
      </c>
      <c r="D485" s="131" t="s">
        <v>49</v>
      </c>
      <c r="E485" s="131" t="s">
        <v>49</v>
      </c>
      <c r="F485" s="131" t="s">
        <v>49</v>
      </c>
      <c r="G485" s="193" t="s">
        <v>5395</v>
      </c>
      <c r="H485" s="1"/>
    </row>
    <row r="486" spans="1:11" ht="22.5">
      <c r="A486" s="122"/>
      <c r="B486" s="122" t="s">
        <v>2144</v>
      </c>
      <c r="C486" s="133" t="s">
        <v>73</v>
      </c>
      <c r="D486" s="129" t="s">
        <v>49</v>
      </c>
      <c r="E486" s="129" t="s">
        <v>49</v>
      </c>
      <c r="F486" s="129" t="s">
        <v>49</v>
      </c>
      <c r="G486" s="192" t="s">
        <v>5395</v>
      </c>
      <c r="H486" s="4"/>
    </row>
    <row r="487" spans="1:11" ht="22.5">
      <c r="A487" s="123"/>
      <c r="B487" s="123" t="s">
        <v>2143</v>
      </c>
      <c r="C487" s="134" t="s">
        <v>73</v>
      </c>
      <c r="D487" s="131" t="s">
        <v>49</v>
      </c>
      <c r="E487" s="131" t="s">
        <v>49</v>
      </c>
      <c r="F487" s="131" t="s">
        <v>49</v>
      </c>
      <c r="G487" s="193" t="s">
        <v>5395</v>
      </c>
      <c r="H487" s="1"/>
    </row>
    <row r="488" spans="1:11" ht="22.5">
      <c r="A488" s="122"/>
      <c r="B488" s="122" t="s">
        <v>2142</v>
      </c>
      <c r="C488" s="133" t="s">
        <v>73</v>
      </c>
      <c r="D488" s="129" t="s">
        <v>49</v>
      </c>
      <c r="E488" s="129" t="s">
        <v>49</v>
      </c>
      <c r="F488" s="129" t="s">
        <v>49</v>
      </c>
      <c r="G488" s="192" t="s">
        <v>5395</v>
      </c>
      <c r="H488" s="1"/>
    </row>
    <row r="489" spans="1:11" ht="22.5">
      <c r="A489" s="123"/>
      <c r="B489" s="123" t="s">
        <v>2141</v>
      </c>
      <c r="C489" s="134" t="s">
        <v>73</v>
      </c>
      <c r="D489" s="131" t="s">
        <v>49</v>
      </c>
      <c r="E489" s="131" t="s">
        <v>49</v>
      </c>
      <c r="F489" s="131" t="s">
        <v>49</v>
      </c>
      <c r="G489" s="193" t="s">
        <v>5395</v>
      </c>
      <c r="H489" s="1"/>
    </row>
    <row r="490" spans="1:11" ht="13.15" customHeight="1">
      <c r="B490" s="481" t="s">
        <v>2062</v>
      </c>
      <c r="C490" s="481"/>
      <c r="D490" s="481"/>
      <c r="E490" s="481"/>
      <c r="F490" s="481"/>
      <c r="G490" s="481"/>
      <c r="H490" s="1"/>
    </row>
    <row r="491" spans="1:11" ht="22.5">
      <c r="A491" s="122"/>
      <c r="B491" s="122" t="s">
        <v>2176</v>
      </c>
      <c r="C491" s="133" t="s">
        <v>73</v>
      </c>
      <c r="D491" s="129" t="s">
        <v>49</v>
      </c>
      <c r="E491" s="129" t="s">
        <v>49</v>
      </c>
      <c r="F491" s="129" t="s">
        <v>49</v>
      </c>
      <c r="G491" s="192" t="s">
        <v>5395</v>
      </c>
      <c r="H491" s="1"/>
    </row>
    <row r="492" spans="1:11" ht="22.5">
      <c r="A492" s="123"/>
      <c r="B492" s="123" t="s">
        <v>2177</v>
      </c>
      <c r="C492" s="134" t="s">
        <v>73</v>
      </c>
      <c r="D492" s="131" t="s">
        <v>49</v>
      </c>
      <c r="E492" s="131" t="s">
        <v>49</v>
      </c>
      <c r="F492" s="131" t="s">
        <v>49</v>
      </c>
      <c r="G492" s="193" t="s">
        <v>5395</v>
      </c>
      <c r="H492" s="1"/>
      <c r="K492" s="80"/>
    </row>
    <row r="493" spans="1:11" ht="22.5">
      <c r="A493" s="122"/>
      <c r="B493" s="122" t="s">
        <v>2178</v>
      </c>
      <c r="C493" s="133" t="s">
        <v>73</v>
      </c>
      <c r="D493" s="129" t="s">
        <v>49</v>
      </c>
      <c r="E493" s="129" t="s">
        <v>49</v>
      </c>
      <c r="F493" s="129" t="s">
        <v>49</v>
      </c>
      <c r="G493" s="192" t="s">
        <v>5395</v>
      </c>
      <c r="H493" s="1"/>
    </row>
    <row r="494" spans="1:11" ht="22.5">
      <c r="A494" s="123"/>
      <c r="B494" s="123" t="s">
        <v>2179</v>
      </c>
      <c r="C494" s="134" t="s">
        <v>73</v>
      </c>
      <c r="D494" s="131" t="s">
        <v>49</v>
      </c>
      <c r="E494" s="131" t="s">
        <v>49</v>
      </c>
      <c r="F494" s="131" t="s">
        <v>49</v>
      </c>
      <c r="G494" s="193" t="s">
        <v>5395</v>
      </c>
      <c r="H494" s="1"/>
    </row>
    <row r="495" spans="1:11" ht="22.5">
      <c r="A495" s="122"/>
      <c r="B495" s="122" t="s">
        <v>2180</v>
      </c>
      <c r="C495" s="133" t="s">
        <v>73</v>
      </c>
      <c r="D495" s="129" t="s">
        <v>49</v>
      </c>
      <c r="E495" s="129" t="s">
        <v>49</v>
      </c>
      <c r="F495" s="129" t="s">
        <v>49</v>
      </c>
      <c r="G495" s="192" t="s">
        <v>5395</v>
      </c>
      <c r="H495" s="1"/>
    </row>
    <row r="496" spans="1:11" ht="22.5">
      <c r="A496" s="123"/>
      <c r="B496" s="123" t="s">
        <v>2181</v>
      </c>
      <c r="C496" s="134" t="s">
        <v>73</v>
      </c>
      <c r="D496" s="131" t="s">
        <v>49</v>
      </c>
      <c r="E496" s="131" t="s">
        <v>49</v>
      </c>
      <c r="F496" s="131" t="s">
        <v>49</v>
      </c>
      <c r="G496" s="193" t="s">
        <v>5395</v>
      </c>
      <c r="H496" s="1"/>
    </row>
    <row r="497" spans="1:8" ht="22.5">
      <c r="A497" s="122"/>
      <c r="B497" s="122" t="s">
        <v>2182</v>
      </c>
      <c r="C497" s="133" t="s">
        <v>73</v>
      </c>
      <c r="D497" s="129" t="s">
        <v>49</v>
      </c>
      <c r="E497" s="129" t="s">
        <v>49</v>
      </c>
      <c r="F497" s="129" t="s">
        <v>49</v>
      </c>
      <c r="G497" s="192" t="s">
        <v>5395</v>
      </c>
      <c r="H497" s="1"/>
    </row>
    <row r="498" spans="1:8" ht="22.5">
      <c r="A498" s="123"/>
      <c r="B498" s="123" t="s">
        <v>2183</v>
      </c>
      <c r="C498" s="134" t="s">
        <v>73</v>
      </c>
      <c r="D498" s="131" t="s">
        <v>49</v>
      </c>
      <c r="E498" s="131" t="s">
        <v>49</v>
      </c>
      <c r="F498" s="131" t="s">
        <v>49</v>
      </c>
      <c r="G498" s="193" t="s">
        <v>5395</v>
      </c>
      <c r="H498" s="1"/>
    </row>
    <row r="499" spans="1:8" ht="22.5">
      <c r="A499" s="122"/>
      <c r="B499" s="122" t="s">
        <v>2184</v>
      </c>
      <c r="C499" s="133" t="s">
        <v>73</v>
      </c>
      <c r="D499" s="129" t="s">
        <v>49</v>
      </c>
      <c r="E499" s="129" t="s">
        <v>49</v>
      </c>
      <c r="F499" s="129" t="s">
        <v>49</v>
      </c>
      <c r="G499" s="192" t="s">
        <v>5395</v>
      </c>
      <c r="H499" s="1"/>
    </row>
    <row r="500" spans="1:8" ht="22.5">
      <c r="A500" s="123"/>
      <c r="B500" s="123" t="s">
        <v>2185</v>
      </c>
      <c r="C500" s="134" t="s">
        <v>73</v>
      </c>
      <c r="D500" s="131" t="s">
        <v>49</v>
      </c>
      <c r="E500" s="131" t="s">
        <v>49</v>
      </c>
      <c r="F500" s="131" t="s">
        <v>49</v>
      </c>
      <c r="G500" s="193" t="s">
        <v>5395</v>
      </c>
      <c r="H500" s="1"/>
    </row>
    <row r="501" spans="1:8" ht="22.5">
      <c r="A501" s="122"/>
      <c r="B501" s="122" t="s">
        <v>2186</v>
      </c>
      <c r="C501" s="133" t="s">
        <v>73</v>
      </c>
      <c r="D501" s="129" t="s">
        <v>49</v>
      </c>
      <c r="E501" s="129" t="s">
        <v>49</v>
      </c>
      <c r="F501" s="129" t="s">
        <v>49</v>
      </c>
      <c r="G501" s="192" t="s">
        <v>5395</v>
      </c>
      <c r="H501" s="1"/>
    </row>
    <row r="502" spans="1:8" ht="22.5">
      <c r="A502" s="123"/>
      <c r="B502" s="123" t="s">
        <v>2187</v>
      </c>
      <c r="C502" s="134" t="s">
        <v>73</v>
      </c>
      <c r="D502" s="131" t="s">
        <v>49</v>
      </c>
      <c r="E502" s="131" t="s">
        <v>49</v>
      </c>
      <c r="F502" s="131" t="s">
        <v>49</v>
      </c>
      <c r="G502" s="193" t="s">
        <v>5395</v>
      </c>
      <c r="H502" s="1"/>
    </row>
    <row r="503" spans="1:8" ht="22.5">
      <c r="A503" s="122"/>
      <c r="B503" s="122" t="s">
        <v>2188</v>
      </c>
      <c r="C503" s="133" t="s">
        <v>73</v>
      </c>
      <c r="D503" s="129" t="s">
        <v>49</v>
      </c>
      <c r="E503" s="129" t="s">
        <v>49</v>
      </c>
      <c r="F503" s="129" t="s">
        <v>49</v>
      </c>
      <c r="G503" s="192" t="s">
        <v>5395</v>
      </c>
      <c r="H503" s="1"/>
    </row>
    <row r="504" spans="1:8" ht="22.5">
      <c r="A504" s="123"/>
      <c r="B504" s="123" t="s">
        <v>2189</v>
      </c>
      <c r="C504" s="134" t="s">
        <v>73</v>
      </c>
      <c r="D504" s="131" t="s">
        <v>49</v>
      </c>
      <c r="E504" s="131" t="s">
        <v>49</v>
      </c>
      <c r="F504" s="131" t="s">
        <v>49</v>
      </c>
      <c r="G504" s="193" t="s">
        <v>5395</v>
      </c>
      <c r="H504" s="1"/>
    </row>
    <row r="505" spans="1:8" ht="22.5">
      <c r="A505" s="122"/>
      <c r="B505" s="122" t="s">
        <v>2190</v>
      </c>
      <c r="C505" s="133" t="s">
        <v>73</v>
      </c>
      <c r="D505" s="129" t="s">
        <v>49</v>
      </c>
      <c r="E505" s="129" t="s">
        <v>49</v>
      </c>
      <c r="F505" s="129" t="s">
        <v>49</v>
      </c>
      <c r="G505" s="192" t="s">
        <v>5395</v>
      </c>
      <c r="H505" s="1"/>
    </row>
    <row r="506" spans="1:8" ht="22.5">
      <c r="A506" s="123"/>
      <c r="B506" s="123" t="s">
        <v>2191</v>
      </c>
      <c r="C506" s="134" t="s">
        <v>73</v>
      </c>
      <c r="D506" s="131" t="s">
        <v>49</v>
      </c>
      <c r="E506" s="131" t="s">
        <v>49</v>
      </c>
      <c r="F506" s="131" t="s">
        <v>49</v>
      </c>
      <c r="G506" s="193" t="s">
        <v>5395</v>
      </c>
      <c r="H506" s="1"/>
    </row>
    <row r="507" spans="1:8" ht="22.5">
      <c r="A507" s="122"/>
      <c r="B507" s="122" t="s">
        <v>2192</v>
      </c>
      <c r="C507" s="133" t="s">
        <v>73</v>
      </c>
      <c r="D507" s="129" t="s">
        <v>49</v>
      </c>
      <c r="E507" s="129" t="s">
        <v>49</v>
      </c>
      <c r="F507" s="129" t="s">
        <v>49</v>
      </c>
      <c r="G507" s="192" t="s">
        <v>5395</v>
      </c>
      <c r="H507" s="1"/>
    </row>
    <row r="508" spans="1:8" ht="22.5">
      <c r="A508" s="123"/>
      <c r="B508" s="123" t="s">
        <v>2193</v>
      </c>
      <c r="C508" s="134" t="s">
        <v>73</v>
      </c>
      <c r="D508" s="131" t="s">
        <v>49</v>
      </c>
      <c r="E508" s="131" t="s">
        <v>49</v>
      </c>
      <c r="F508" s="131" t="s">
        <v>49</v>
      </c>
      <c r="G508" s="193" t="s">
        <v>5395</v>
      </c>
      <c r="H508" s="1"/>
    </row>
    <row r="509" spans="1:8" ht="22.5">
      <c r="A509" s="122"/>
      <c r="B509" s="122" t="s">
        <v>2194</v>
      </c>
      <c r="C509" s="133" t="s">
        <v>73</v>
      </c>
      <c r="D509" s="129" t="s">
        <v>49</v>
      </c>
      <c r="E509" s="129" t="s">
        <v>49</v>
      </c>
      <c r="F509" s="129" t="s">
        <v>49</v>
      </c>
      <c r="G509" s="192" t="s">
        <v>5395</v>
      </c>
      <c r="H509" s="1"/>
    </row>
    <row r="510" spans="1:8" ht="22.5">
      <c r="A510" s="123"/>
      <c r="B510" s="123" t="s">
        <v>2195</v>
      </c>
      <c r="C510" s="134" t="s">
        <v>73</v>
      </c>
      <c r="D510" s="131" t="s">
        <v>49</v>
      </c>
      <c r="E510" s="131" t="s">
        <v>49</v>
      </c>
      <c r="F510" s="131" t="s">
        <v>49</v>
      </c>
      <c r="G510" s="193" t="s">
        <v>5395</v>
      </c>
      <c r="H510" s="84"/>
    </row>
    <row r="511" spans="1:8" ht="22.5">
      <c r="A511" s="122"/>
      <c r="B511" s="122" t="s">
        <v>2196</v>
      </c>
      <c r="C511" s="133" t="s">
        <v>73</v>
      </c>
      <c r="D511" s="129" t="s">
        <v>49</v>
      </c>
      <c r="E511" s="129" t="s">
        <v>49</v>
      </c>
      <c r="F511" s="129" t="s">
        <v>49</v>
      </c>
      <c r="G511" s="192" t="s">
        <v>5395</v>
      </c>
      <c r="H511" s="1"/>
    </row>
    <row r="512" spans="1:8" ht="22.5">
      <c r="A512" s="123"/>
      <c r="B512" s="123" t="s">
        <v>2197</v>
      </c>
      <c r="C512" s="134" t="s">
        <v>73</v>
      </c>
      <c r="D512" s="131" t="s">
        <v>49</v>
      </c>
      <c r="E512" s="131" t="s">
        <v>49</v>
      </c>
      <c r="F512" s="131" t="s">
        <v>49</v>
      </c>
      <c r="G512" s="193" t="s">
        <v>5395</v>
      </c>
      <c r="H512" s="1"/>
    </row>
    <row r="513" spans="1:9" ht="22.5">
      <c r="A513" s="122"/>
      <c r="B513" s="122" t="s">
        <v>2198</v>
      </c>
      <c r="C513" s="133" t="s">
        <v>73</v>
      </c>
      <c r="D513" s="129" t="s">
        <v>49</v>
      </c>
      <c r="E513" s="129" t="s">
        <v>49</v>
      </c>
      <c r="F513" s="129" t="s">
        <v>49</v>
      </c>
      <c r="G513" s="192" t="s">
        <v>5395</v>
      </c>
      <c r="H513" s="1"/>
    </row>
    <row r="514" spans="1:9" ht="22.5">
      <c r="A514" s="123"/>
      <c r="B514" s="123" t="s">
        <v>2199</v>
      </c>
      <c r="C514" s="134" t="s">
        <v>73</v>
      </c>
      <c r="D514" s="131" t="s">
        <v>49</v>
      </c>
      <c r="E514" s="131" t="s">
        <v>49</v>
      </c>
      <c r="F514" s="131" t="s">
        <v>49</v>
      </c>
      <c r="G514" s="193" t="s">
        <v>5395</v>
      </c>
      <c r="H514" s="1"/>
    </row>
    <row r="515" spans="1:9" ht="22.5">
      <c r="A515" s="122"/>
      <c r="B515" s="122" t="s">
        <v>2200</v>
      </c>
      <c r="C515" s="133" t="s">
        <v>73</v>
      </c>
      <c r="D515" s="129" t="s">
        <v>49</v>
      </c>
      <c r="E515" s="129" t="s">
        <v>49</v>
      </c>
      <c r="F515" s="129" t="s">
        <v>49</v>
      </c>
      <c r="G515" s="192" t="s">
        <v>5395</v>
      </c>
      <c r="H515" s="1"/>
    </row>
    <row r="516" spans="1:9" ht="22.5">
      <c r="A516" s="123"/>
      <c r="B516" s="123" t="s">
        <v>2201</v>
      </c>
      <c r="C516" s="134" t="s">
        <v>73</v>
      </c>
      <c r="D516" s="131" t="s">
        <v>49</v>
      </c>
      <c r="E516" s="131" t="s">
        <v>49</v>
      </c>
      <c r="F516" s="131" t="s">
        <v>49</v>
      </c>
      <c r="G516" s="193" t="s">
        <v>5395</v>
      </c>
      <c r="H516" s="1"/>
    </row>
    <row r="517" spans="1:9" ht="22.5">
      <c r="A517" s="122"/>
      <c r="B517" s="122" t="s">
        <v>2202</v>
      </c>
      <c r="C517" s="133" t="s">
        <v>73</v>
      </c>
      <c r="D517" s="129" t="s">
        <v>49</v>
      </c>
      <c r="E517" s="129" t="s">
        <v>49</v>
      </c>
      <c r="F517" s="129" t="s">
        <v>49</v>
      </c>
      <c r="G517" s="192" t="s">
        <v>5395</v>
      </c>
      <c r="H517" s="1"/>
    </row>
    <row r="518" spans="1:9" ht="22.5">
      <c r="A518" s="123"/>
      <c r="B518" s="123" t="s">
        <v>2203</v>
      </c>
      <c r="C518" s="134" t="s">
        <v>73</v>
      </c>
      <c r="D518" s="131" t="s">
        <v>49</v>
      </c>
      <c r="E518" s="131" t="s">
        <v>49</v>
      </c>
      <c r="F518" s="131" t="s">
        <v>49</v>
      </c>
      <c r="G518" s="193" t="s">
        <v>5395</v>
      </c>
      <c r="H518" s="1"/>
    </row>
    <row r="519" spans="1:9" ht="22.5">
      <c r="A519" s="122"/>
      <c r="B519" s="122" t="s">
        <v>2204</v>
      </c>
      <c r="C519" s="133" t="s">
        <v>73</v>
      </c>
      <c r="D519" s="129" t="s">
        <v>49</v>
      </c>
      <c r="E519" s="129" t="s">
        <v>49</v>
      </c>
      <c r="F519" s="129" t="s">
        <v>49</v>
      </c>
      <c r="G519" s="192" t="s">
        <v>5395</v>
      </c>
      <c r="H519" s="1"/>
    </row>
    <row r="520" spans="1:9" ht="22.5">
      <c r="A520" s="123"/>
      <c r="B520" s="123" t="s">
        <v>2205</v>
      </c>
      <c r="C520" s="134" t="s">
        <v>73</v>
      </c>
      <c r="D520" s="131" t="s">
        <v>49</v>
      </c>
      <c r="E520" s="131" t="s">
        <v>49</v>
      </c>
      <c r="F520" s="131" t="s">
        <v>49</v>
      </c>
      <c r="G520" s="193" t="s">
        <v>5395</v>
      </c>
      <c r="H520" s="1"/>
    </row>
    <row r="521" spans="1:9" ht="22.5">
      <c r="A521" s="122"/>
      <c r="B521" s="122" t="s">
        <v>2206</v>
      </c>
      <c r="C521" s="133" t="s">
        <v>73</v>
      </c>
      <c r="D521" s="129" t="s">
        <v>49</v>
      </c>
      <c r="E521" s="129" t="s">
        <v>49</v>
      </c>
      <c r="F521" s="129" t="s">
        <v>49</v>
      </c>
      <c r="G521" s="192" t="s">
        <v>5395</v>
      </c>
      <c r="H521" s="4"/>
    </row>
    <row r="522" spans="1:9" ht="22.5">
      <c r="A522" s="123"/>
      <c r="B522" s="123" t="s">
        <v>2207</v>
      </c>
      <c r="C522" s="134" t="s">
        <v>73</v>
      </c>
      <c r="D522" s="131" t="s">
        <v>49</v>
      </c>
      <c r="E522" s="131" t="s">
        <v>49</v>
      </c>
      <c r="F522" s="131" t="s">
        <v>49</v>
      </c>
      <c r="G522" s="193" t="s">
        <v>5395</v>
      </c>
      <c r="H522" s="1"/>
    </row>
    <row r="523" spans="1:9" ht="22.5">
      <c r="A523" s="122"/>
      <c r="B523" s="122" t="s">
        <v>2208</v>
      </c>
      <c r="C523" s="133" t="s">
        <v>73</v>
      </c>
      <c r="D523" s="129" t="s">
        <v>49</v>
      </c>
      <c r="E523" s="129" t="s">
        <v>49</v>
      </c>
      <c r="F523" s="129" t="s">
        <v>49</v>
      </c>
      <c r="G523" s="192" t="s">
        <v>5395</v>
      </c>
      <c r="H523" s="4"/>
    </row>
    <row r="524" spans="1:9" ht="22.5">
      <c r="A524" s="123"/>
      <c r="B524" s="123" t="s">
        <v>2209</v>
      </c>
      <c r="C524" s="134" t="s">
        <v>73</v>
      </c>
      <c r="D524" s="131" t="s">
        <v>49</v>
      </c>
      <c r="E524" s="131" t="s">
        <v>49</v>
      </c>
      <c r="F524" s="131" t="s">
        <v>49</v>
      </c>
      <c r="G524" s="193" t="s">
        <v>5395</v>
      </c>
      <c r="H524" s="1"/>
    </row>
    <row r="525" spans="1:9" ht="22.5">
      <c r="A525" s="122"/>
      <c r="B525" s="122" t="s">
        <v>2210</v>
      </c>
      <c r="C525" s="133" t="s">
        <v>73</v>
      </c>
      <c r="D525" s="129" t="s">
        <v>49</v>
      </c>
      <c r="E525" s="129" t="s">
        <v>49</v>
      </c>
      <c r="F525" s="129" t="s">
        <v>49</v>
      </c>
      <c r="G525" s="192" t="s">
        <v>5395</v>
      </c>
      <c r="H525" s="1"/>
    </row>
    <row r="526" spans="1:9" ht="22.5">
      <c r="A526" s="123"/>
      <c r="B526" s="123" t="s">
        <v>2211</v>
      </c>
      <c r="C526" s="134" t="s">
        <v>73</v>
      </c>
      <c r="D526" s="131" t="s">
        <v>49</v>
      </c>
      <c r="E526" s="131" t="s">
        <v>49</v>
      </c>
      <c r="F526" s="131" t="s">
        <v>49</v>
      </c>
      <c r="G526" s="193" t="s">
        <v>5395</v>
      </c>
      <c r="H526" s="1"/>
    </row>
    <row r="527" spans="1:9" ht="12.75">
      <c r="B527" s="430" t="s">
        <v>85</v>
      </c>
      <c r="C527" s="430"/>
      <c r="D527" s="430"/>
      <c r="E527" s="430"/>
      <c r="F527" s="430"/>
      <c r="G527" s="430"/>
      <c r="H527" s="1"/>
    </row>
    <row r="528" spans="1:9">
      <c r="A528" s="16">
        <v>765</v>
      </c>
      <c r="B528" s="122" t="s">
        <v>978</v>
      </c>
      <c r="C528" s="133" t="s">
        <v>76</v>
      </c>
      <c r="D528" s="145">
        <v>133</v>
      </c>
      <c r="E528" s="129">
        <f>0.8*D528</f>
        <v>106.4</v>
      </c>
      <c r="F528" s="129">
        <f>D528*0.7</f>
        <v>93.1</v>
      </c>
      <c r="G528" s="200" t="s">
        <v>4688</v>
      </c>
      <c r="H528" s="160"/>
      <c r="I528" s="89"/>
    </row>
    <row r="529" spans="1:9">
      <c r="A529" s="16">
        <v>766</v>
      </c>
      <c r="B529" s="123" t="s">
        <v>796</v>
      </c>
      <c r="C529" s="134" t="s">
        <v>76</v>
      </c>
      <c r="D529" s="146">
        <v>209</v>
      </c>
      <c r="E529" s="131">
        <f t="shared" ref="E529:E535" si="27">0.8*D529</f>
        <v>167.20000000000002</v>
      </c>
      <c r="F529" s="131">
        <f>D529*0.7</f>
        <v>146.29999999999998</v>
      </c>
      <c r="G529" s="197" t="s">
        <v>4688</v>
      </c>
      <c r="H529" s="160"/>
      <c r="I529" s="89"/>
    </row>
    <row r="530" spans="1:9">
      <c r="A530" s="16">
        <v>767</v>
      </c>
      <c r="B530" s="122" t="s">
        <v>979</v>
      </c>
      <c r="C530" s="133" t="s">
        <v>76</v>
      </c>
      <c r="D530" s="145">
        <v>284</v>
      </c>
      <c r="E530" s="129">
        <f t="shared" si="27"/>
        <v>227.20000000000002</v>
      </c>
      <c r="F530" s="129">
        <f t="shared" ref="F530:F535" si="28">D530*0.7</f>
        <v>198.79999999999998</v>
      </c>
      <c r="G530" s="200" t="s">
        <v>4688</v>
      </c>
      <c r="H530" s="160"/>
      <c r="I530" s="89"/>
    </row>
    <row r="531" spans="1:9">
      <c r="A531" s="16">
        <v>768</v>
      </c>
      <c r="B531" s="123" t="s">
        <v>797</v>
      </c>
      <c r="C531" s="134" t="s">
        <v>76</v>
      </c>
      <c r="D531" s="146">
        <v>360</v>
      </c>
      <c r="E531" s="131">
        <f t="shared" si="27"/>
        <v>288</v>
      </c>
      <c r="F531" s="131">
        <f t="shared" si="28"/>
        <v>251.99999999999997</v>
      </c>
      <c r="G531" s="197" t="s">
        <v>4688</v>
      </c>
      <c r="H531" s="160"/>
      <c r="I531" s="89"/>
    </row>
    <row r="532" spans="1:9">
      <c r="A532" s="16">
        <v>769</v>
      </c>
      <c r="B532" s="122" t="s">
        <v>798</v>
      </c>
      <c r="C532" s="133" t="s">
        <v>76</v>
      </c>
      <c r="D532" s="145">
        <v>591</v>
      </c>
      <c r="E532" s="129">
        <f t="shared" si="27"/>
        <v>472.8</v>
      </c>
      <c r="F532" s="129">
        <f t="shared" si="28"/>
        <v>413.7</v>
      </c>
      <c r="G532" s="200" t="s">
        <v>4688</v>
      </c>
      <c r="H532" s="160"/>
      <c r="I532" s="89"/>
    </row>
    <row r="533" spans="1:9">
      <c r="A533" s="16">
        <v>770</v>
      </c>
      <c r="B533" s="123" t="s">
        <v>799</v>
      </c>
      <c r="C533" s="134" t="s">
        <v>76</v>
      </c>
      <c r="D533" s="146">
        <v>764</v>
      </c>
      <c r="E533" s="131">
        <f t="shared" si="27"/>
        <v>611.20000000000005</v>
      </c>
      <c r="F533" s="131">
        <f t="shared" si="28"/>
        <v>534.79999999999995</v>
      </c>
      <c r="G533" s="197" t="s">
        <v>4688</v>
      </c>
      <c r="H533" s="160"/>
      <c r="I533" s="89"/>
    </row>
    <row r="534" spans="1:9">
      <c r="A534" s="16">
        <v>771</v>
      </c>
      <c r="B534" s="122" t="s">
        <v>800</v>
      </c>
      <c r="C534" s="133" t="s">
        <v>76</v>
      </c>
      <c r="D534" s="145">
        <v>1320</v>
      </c>
      <c r="E534" s="129">
        <f t="shared" si="27"/>
        <v>1056</v>
      </c>
      <c r="F534" s="129">
        <f t="shared" si="28"/>
        <v>923.99999999999989</v>
      </c>
      <c r="G534" s="192" t="s">
        <v>5395</v>
      </c>
      <c r="H534" s="160"/>
      <c r="I534" s="89"/>
    </row>
    <row r="535" spans="1:9">
      <c r="A535" s="16">
        <v>772</v>
      </c>
      <c r="B535" s="123" t="s">
        <v>801</v>
      </c>
      <c r="C535" s="134" t="s">
        <v>76</v>
      </c>
      <c r="D535" s="146">
        <v>1560</v>
      </c>
      <c r="E535" s="131">
        <f t="shared" si="27"/>
        <v>1248</v>
      </c>
      <c r="F535" s="131">
        <f t="shared" si="28"/>
        <v>1092</v>
      </c>
      <c r="G535" s="193" t="s">
        <v>5395</v>
      </c>
      <c r="H535" s="160"/>
      <c r="I535" s="89"/>
    </row>
    <row r="536" spans="1:9" ht="18">
      <c r="B536" s="468" t="s">
        <v>91</v>
      </c>
      <c r="C536" s="468"/>
      <c r="D536" s="468"/>
      <c r="E536" s="468"/>
      <c r="F536" s="468"/>
      <c r="G536" s="468"/>
      <c r="H536" s="1"/>
    </row>
    <row r="537" spans="1:9" ht="12.75">
      <c r="B537" s="430" t="s">
        <v>26</v>
      </c>
      <c r="C537" s="430"/>
      <c r="D537" s="430"/>
      <c r="E537" s="430"/>
      <c r="F537" s="430"/>
      <c r="G537" s="430"/>
      <c r="H537" s="1"/>
    </row>
    <row r="538" spans="1:9">
      <c r="A538" s="16">
        <v>773</v>
      </c>
      <c r="B538" s="122" t="s">
        <v>1024</v>
      </c>
      <c r="C538" s="133" t="s">
        <v>73</v>
      </c>
      <c r="D538" s="145">
        <v>19</v>
      </c>
      <c r="E538" s="129">
        <f t="shared" ref="E538:E543" si="29">D538*0.8</f>
        <v>15.200000000000001</v>
      </c>
      <c r="F538" s="129">
        <f t="shared" ref="F538:F552" si="30">D538*0.7</f>
        <v>13.299999999999999</v>
      </c>
      <c r="G538" s="200" t="s">
        <v>4688</v>
      </c>
      <c r="I538" s="89"/>
    </row>
    <row r="539" spans="1:9">
      <c r="A539" s="16">
        <v>774</v>
      </c>
      <c r="B539" s="123" t="s">
        <v>1025</v>
      </c>
      <c r="C539" s="134" t="s">
        <v>73</v>
      </c>
      <c r="D539" s="146">
        <v>19</v>
      </c>
      <c r="E539" s="131">
        <f t="shared" si="29"/>
        <v>15.200000000000001</v>
      </c>
      <c r="F539" s="131">
        <f t="shared" si="30"/>
        <v>13.299999999999999</v>
      </c>
      <c r="G539" s="197" t="s">
        <v>4688</v>
      </c>
      <c r="I539" s="89"/>
    </row>
    <row r="540" spans="1:9">
      <c r="A540" s="16">
        <v>775</v>
      </c>
      <c r="B540" s="122" t="s">
        <v>1026</v>
      </c>
      <c r="C540" s="133" t="s">
        <v>73</v>
      </c>
      <c r="D540" s="145">
        <v>59</v>
      </c>
      <c r="E540" s="129">
        <f t="shared" si="29"/>
        <v>47.2</v>
      </c>
      <c r="F540" s="129">
        <f t="shared" si="30"/>
        <v>41.3</v>
      </c>
      <c r="G540" s="200" t="s">
        <v>4688</v>
      </c>
      <c r="I540" s="89"/>
    </row>
    <row r="541" spans="1:9">
      <c r="A541" s="16">
        <v>776</v>
      </c>
      <c r="B541" s="123" t="s">
        <v>2242</v>
      </c>
      <c r="C541" s="134" t="s">
        <v>73</v>
      </c>
      <c r="D541" s="146">
        <v>55</v>
      </c>
      <c r="E541" s="131">
        <f t="shared" si="29"/>
        <v>44</v>
      </c>
      <c r="F541" s="131">
        <f t="shared" ref="F541" si="31">D541*0.7</f>
        <v>38.5</v>
      </c>
      <c r="G541" s="197" t="s">
        <v>4688</v>
      </c>
      <c r="I541" s="89"/>
    </row>
    <row r="542" spans="1:9">
      <c r="A542" s="16">
        <v>777</v>
      </c>
      <c r="B542" s="122" t="s">
        <v>777</v>
      </c>
      <c r="C542" s="133" t="s">
        <v>73</v>
      </c>
      <c r="D542" s="145">
        <v>135</v>
      </c>
      <c r="E542" s="129">
        <f t="shared" si="29"/>
        <v>108</v>
      </c>
      <c r="F542" s="129">
        <f t="shared" si="30"/>
        <v>94.5</v>
      </c>
      <c r="G542" s="192" t="s">
        <v>5395</v>
      </c>
      <c r="I542" s="89"/>
    </row>
    <row r="543" spans="1:9">
      <c r="A543" s="16">
        <v>778</v>
      </c>
      <c r="B543" s="123" t="s">
        <v>776</v>
      </c>
      <c r="C543" s="134" t="s">
        <v>73</v>
      </c>
      <c r="D543" s="146">
        <v>186</v>
      </c>
      <c r="E543" s="131">
        <f t="shared" si="29"/>
        <v>148.80000000000001</v>
      </c>
      <c r="F543" s="131">
        <f t="shared" si="30"/>
        <v>130.19999999999999</v>
      </c>
      <c r="G543" s="193" t="s">
        <v>5395</v>
      </c>
      <c r="I543" s="89"/>
    </row>
    <row r="544" spans="1:9" ht="12.75">
      <c r="B544" s="430" t="s">
        <v>107</v>
      </c>
      <c r="C544" s="430"/>
      <c r="D544" s="430"/>
      <c r="E544" s="430"/>
      <c r="F544" s="430"/>
      <c r="G544" s="430"/>
    </row>
    <row r="545" spans="1:9">
      <c r="A545" s="16">
        <v>779</v>
      </c>
      <c r="B545" s="122" t="s">
        <v>1027</v>
      </c>
      <c r="C545" s="133" t="s">
        <v>76</v>
      </c>
      <c r="D545" s="145">
        <v>162</v>
      </c>
      <c r="E545" s="129">
        <f>D545*0.8</f>
        <v>129.6</v>
      </c>
      <c r="F545" s="129">
        <f t="shared" si="30"/>
        <v>113.39999999999999</v>
      </c>
      <c r="G545" s="192" t="s">
        <v>5395</v>
      </c>
      <c r="I545" s="89"/>
    </row>
    <row r="546" spans="1:9">
      <c r="A546" s="16">
        <v>780</v>
      </c>
      <c r="B546" s="123" t="s">
        <v>1028</v>
      </c>
      <c r="C546" s="134" t="s">
        <v>76</v>
      </c>
      <c r="D546" s="146">
        <v>181</v>
      </c>
      <c r="E546" s="131">
        <f t="shared" ref="E546:E552" si="32">D546*0.8</f>
        <v>144.80000000000001</v>
      </c>
      <c r="F546" s="131">
        <f t="shared" si="30"/>
        <v>126.69999999999999</v>
      </c>
      <c r="G546" s="193" t="s">
        <v>5395</v>
      </c>
      <c r="I546" s="89"/>
    </row>
    <row r="547" spans="1:9">
      <c r="A547" s="16">
        <v>781</v>
      </c>
      <c r="B547" s="122" t="s">
        <v>1029</v>
      </c>
      <c r="C547" s="133" t="s">
        <v>76</v>
      </c>
      <c r="D547" s="145">
        <v>223</v>
      </c>
      <c r="E547" s="129">
        <f t="shared" si="32"/>
        <v>178.4</v>
      </c>
      <c r="F547" s="129">
        <f t="shared" si="30"/>
        <v>156.1</v>
      </c>
      <c r="G547" s="192" t="s">
        <v>5395</v>
      </c>
      <c r="I547" s="89"/>
    </row>
    <row r="548" spans="1:9">
      <c r="A548" s="16">
        <v>782</v>
      </c>
      <c r="B548" s="123" t="s">
        <v>1030</v>
      </c>
      <c r="C548" s="134" t="s">
        <v>76</v>
      </c>
      <c r="D548" s="146">
        <v>264</v>
      </c>
      <c r="E548" s="131">
        <f t="shared" si="32"/>
        <v>211.20000000000002</v>
      </c>
      <c r="F548" s="131">
        <f t="shared" si="30"/>
        <v>184.79999999999998</v>
      </c>
      <c r="G548" s="193" t="s">
        <v>5395</v>
      </c>
      <c r="I548" s="89"/>
    </row>
    <row r="549" spans="1:9">
      <c r="A549" s="16">
        <v>783</v>
      </c>
      <c r="B549" s="122" t="s">
        <v>1031</v>
      </c>
      <c r="C549" s="133" t="s">
        <v>76</v>
      </c>
      <c r="D549" s="145">
        <v>170.1</v>
      </c>
      <c r="E549" s="129">
        <f t="shared" si="32"/>
        <v>136.08000000000001</v>
      </c>
      <c r="F549" s="129">
        <f t="shared" si="30"/>
        <v>119.07</v>
      </c>
      <c r="G549" s="200" t="s">
        <v>4688</v>
      </c>
      <c r="I549" s="89"/>
    </row>
    <row r="550" spans="1:9">
      <c r="A550" s="16">
        <v>784</v>
      </c>
      <c r="B550" s="123" t="s">
        <v>1032</v>
      </c>
      <c r="C550" s="134" t="s">
        <v>76</v>
      </c>
      <c r="D550" s="146">
        <v>190.05</v>
      </c>
      <c r="E550" s="131">
        <f t="shared" si="32"/>
        <v>152.04000000000002</v>
      </c>
      <c r="F550" s="131">
        <f t="shared" si="30"/>
        <v>133.035</v>
      </c>
      <c r="G550" s="193" t="s">
        <v>5395</v>
      </c>
      <c r="I550" s="89"/>
    </row>
    <row r="551" spans="1:9">
      <c r="A551" s="16">
        <v>785</v>
      </c>
      <c r="B551" s="122" t="s">
        <v>1033</v>
      </c>
      <c r="C551" s="133" t="s">
        <v>76</v>
      </c>
      <c r="D551" s="145">
        <v>234.15</v>
      </c>
      <c r="E551" s="129">
        <f t="shared" si="32"/>
        <v>187.32000000000002</v>
      </c>
      <c r="F551" s="129">
        <f t="shared" si="30"/>
        <v>163.905</v>
      </c>
      <c r="G551" s="192" t="s">
        <v>5395</v>
      </c>
      <c r="I551" s="89"/>
    </row>
    <row r="552" spans="1:9">
      <c r="A552" s="16">
        <v>786</v>
      </c>
      <c r="B552" s="123" t="s">
        <v>1034</v>
      </c>
      <c r="C552" s="134" t="s">
        <v>76</v>
      </c>
      <c r="D552" s="146">
        <v>277.2</v>
      </c>
      <c r="E552" s="131">
        <f t="shared" si="32"/>
        <v>221.76</v>
      </c>
      <c r="F552" s="131">
        <f t="shared" si="30"/>
        <v>194.04</v>
      </c>
      <c r="G552" s="197" t="s">
        <v>4688</v>
      </c>
      <c r="I552" s="89"/>
    </row>
    <row r="553" spans="1:9" ht="39" customHeight="1">
      <c r="B553" s="473" t="s">
        <v>5481</v>
      </c>
      <c r="C553" s="473"/>
      <c r="D553" s="473"/>
      <c r="E553" s="473"/>
      <c r="F553" s="473"/>
      <c r="G553" s="473"/>
    </row>
    <row r="554" spans="1:9" ht="18">
      <c r="B554" s="468" t="s">
        <v>81</v>
      </c>
      <c r="C554" s="468"/>
      <c r="D554" s="468"/>
      <c r="E554" s="468"/>
      <c r="F554" s="468"/>
      <c r="G554" s="468"/>
      <c r="H554" s="327"/>
    </row>
    <row r="555" spans="1:9" ht="12.75">
      <c r="B555" s="440" t="s">
        <v>1282</v>
      </c>
      <c r="C555" s="440"/>
      <c r="D555" s="440"/>
      <c r="E555" s="440"/>
      <c r="F555" s="440"/>
      <c r="G555" s="440"/>
    </row>
    <row r="556" spans="1:9" ht="11.25" customHeight="1">
      <c r="A556" s="16">
        <v>2591</v>
      </c>
      <c r="B556" s="122" t="s">
        <v>3980</v>
      </c>
      <c r="C556" s="133" t="s">
        <v>76</v>
      </c>
      <c r="D556" s="145">
        <v>293</v>
      </c>
      <c r="E556" s="129">
        <f>D556*0.8</f>
        <v>234.4</v>
      </c>
      <c r="F556" s="129">
        <f t="shared" ref="F556:F616" si="33">D556*0.7</f>
        <v>205.1</v>
      </c>
      <c r="G556" s="192" t="s">
        <v>5395</v>
      </c>
      <c r="I556" s="89"/>
    </row>
    <row r="557" spans="1:9" ht="11.25" customHeight="1">
      <c r="A557" s="16">
        <v>2592</v>
      </c>
      <c r="B557" s="123" t="s">
        <v>3981</v>
      </c>
      <c r="C557" s="134" t="s">
        <v>76</v>
      </c>
      <c r="D557" s="146">
        <v>293</v>
      </c>
      <c r="E557" s="131">
        <f t="shared" ref="E557:E576" si="34">D557*0.8</f>
        <v>234.4</v>
      </c>
      <c r="F557" s="131">
        <f t="shared" si="33"/>
        <v>205.1</v>
      </c>
      <c r="G557" s="193" t="s">
        <v>5395</v>
      </c>
      <c r="I557" s="89"/>
    </row>
    <row r="558" spans="1:9" ht="11.25" customHeight="1">
      <c r="A558" s="16">
        <v>2593</v>
      </c>
      <c r="B558" s="122" t="s">
        <v>3982</v>
      </c>
      <c r="C558" s="133" t="s">
        <v>76</v>
      </c>
      <c r="D558" s="145">
        <v>379</v>
      </c>
      <c r="E558" s="129">
        <f t="shared" si="34"/>
        <v>303.2</v>
      </c>
      <c r="F558" s="129">
        <f t="shared" si="33"/>
        <v>265.3</v>
      </c>
      <c r="G558" s="192" t="s">
        <v>5395</v>
      </c>
      <c r="I558" s="89"/>
    </row>
    <row r="559" spans="1:9" ht="11.25" customHeight="1">
      <c r="A559" s="16">
        <v>2594</v>
      </c>
      <c r="B559" s="123" t="s">
        <v>3983</v>
      </c>
      <c r="C559" s="134" t="s">
        <v>76</v>
      </c>
      <c r="D559" s="146">
        <v>464</v>
      </c>
      <c r="E559" s="131">
        <f t="shared" si="34"/>
        <v>371.20000000000005</v>
      </c>
      <c r="F559" s="131">
        <f t="shared" si="33"/>
        <v>324.79999999999995</v>
      </c>
      <c r="G559" s="193" t="s">
        <v>5395</v>
      </c>
      <c r="I559" s="89"/>
    </row>
    <row r="560" spans="1:9" ht="11.25" customHeight="1">
      <c r="A560" s="16">
        <v>2595</v>
      </c>
      <c r="B560" s="122" t="s">
        <v>3984</v>
      </c>
      <c r="C560" s="133" t="s">
        <v>76</v>
      </c>
      <c r="D560" s="145">
        <v>549</v>
      </c>
      <c r="E560" s="129">
        <f t="shared" si="34"/>
        <v>439.20000000000005</v>
      </c>
      <c r="F560" s="129">
        <f t="shared" si="33"/>
        <v>384.29999999999995</v>
      </c>
      <c r="G560" s="192" t="s">
        <v>5395</v>
      </c>
      <c r="I560" s="89"/>
    </row>
    <row r="561" spans="1:9" ht="11.25" customHeight="1">
      <c r="A561" s="16">
        <v>2596</v>
      </c>
      <c r="B561" s="123" t="s">
        <v>3985</v>
      </c>
      <c r="C561" s="134" t="s">
        <v>76</v>
      </c>
      <c r="D561" s="146">
        <v>724</v>
      </c>
      <c r="E561" s="131">
        <f t="shared" si="34"/>
        <v>579.20000000000005</v>
      </c>
      <c r="F561" s="131">
        <f t="shared" si="33"/>
        <v>506.79999999999995</v>
      </c>
      <c r="G561" s="193" t="s">
        <v>5395</v>
      </c>
      <c r="I561" s="89"/>
    </row>
    <row r="562" spans="1:9" ht="11.25" customHeight="1">
      <c r="A562" s="16">
        <v>2597</v>
      </c>
      <c r="B562" s="122" t="s">
        <v>3986</v>
      </c>
      <c r="C562" s="133" t="s">
        <v>76</v>
      </c>
      <c r="D562" s="145">
        <v>550</v>
      </c>
      <c r="E562" s="129">
        <f t="shared" si="34"/>
        <v>440</v>
      </c>
      <c r="F562" s="129">
        <f t="shared" si="33"/>
        <v>385</v>
      </c>
      <c r="G562" s="192" t="s">
        <v>5395</v>
      </c>
      <c r="I562" s="89"/>
    </row>
    <row r="563" spans="1:9" ht="11.25" customHeight="1">
      <c r="A563" s="16">
        <v>2598</v>
      </c>
      <c r="B563" s="123" t="s">
        <v>3987</v>
      </c>
      <c r="C563" s="134" t="s">
        <v>76</v>
      </c>
      <c r="D563" s="146">
        <v>634</v>
      </c>
      <c r="E563" s="131">
        <f t="shared" si="34"/>
        <v>507.20000000000005</v>
      </c>
      <c r="F563" s="131">
        <f t="shared" si="33"/>
        <v>443.79999999999995</v>
      </c>
      <c r="G563" s="193" t="s">
        <v>5395</v>
      </c>
      <c r="I563" s="89"/>
    </row>
    <row r="564" spans="1:9" ht="11.25" customHeight="1">
      <c r="A564" s="16">
        <v>2599</v>
      </c>
      <c r="B564" s="122" t="s">
        <v>3988</v>
      </c>
      <c r="C564" s="133" t="s">
        <v>76</v>
      </c>
      <c r="D564" s="145">
        <v>648</v>
      </c>
      <c r="E564" s="129">
        <f t="shared" si="34"/>
        <v>518.4</v>
      </c>
      <c r="F564" s="129">
        <f t="shared" si="33"/>
        <v>453.59999999999997</v>
      </c>
      <c r="G564" s="192" t="s">
        <v>5395</v>
      </c>
      <c r="I564" s="89"/>
    </row>
    <row r="565" spans="1:9" ht="11.25" customHeight="1">
      <c r="A565" s="16">
        <v>2600</v>
      </c>
      <c r="B565" s="123" t="s">
        <v>3989</v>
      </c>
      <c r="C565" s="134" t="s">
        <v>76</v>
      </c>
      <c r="D565" s="146">
        <v>732</v>
      </c>
      <c r="E565" s="131">
        <f t="shared" si="34"/>
        <v>585.6</v>
      </c>
      <c r="F565" s="131">
        <f t="shared" si="33"/>
        <v>512.4</v>
      </c>
      <c r="G565" s="193" t="s">
        <v>5395</v>
      </c>
      <c r="I565" s="89"/>
    </row>
    <row r="566" spans="1:9" ht="11.25" customHeight="1">
      <c r="A566" s="16">
        <v>2601</v>
      </c>
      <c r="B566" s="122" t="s">
        <v>3990</v>
      </c>
      <c r="C566" s="133" t="s">
        <v>76</v>
      </c>
      <c r="D566" s="145">
        <v>936</v>
      </c>
      <c r="E566" s="129">
        <f t="shared" si="34"/>
        <v>748.80000000000007</v>
      </c>
      <c r="F566" s="129">
        <f t="shared" si="33"/>
        <v>655.19999999999993</v>
      </c>
      <c r="G566" s="192" t="s">
        <v>5395</v>
      </c>
      <c r="I566" s="89"/>
    </row>
    <row r="567" spans="1:9" ht="11.25" customHeight="1">
      <c r="A567" s="16">
        <v>2602</v>
      </c>
      <c r="B567" s="123" t="s">
        <v>3991</v>
      </c>
      <c r="C567" s="134" t="s">
        <v>76</v>
      </c>
      <c r="D567" s="146">
        <v>746</v>
      </c>
      <c r="E567" s="131">
        <f t="shared" si="34"/>
        <v>596.80000000000007</v>
      </c>
      <c r="F567" s="131">
        <f t="shared" si="33"/>
        <v>522.19999999999993</v>
      </c>
      <c r="G567" s="193" t="s">
        <v>5395</v>
      </c>
      <c r="I567" s="89"/>
    </row>
    <row r="568" spans="1:9" ht="11.25" customHeight="1">
      <c r="A568" s="16">
        <v>2603</v>
      </c>
      <c r="B568" s="122" t="s">
        <v>3992</v>
      </c>
      <c r="C568" s="133" t="s">
        <v>76</v>
      </c>
      <c r="D568" s="145">
        <v>823</v>
      </c>
      <c r="E568" s="129">
        <f t="shared" si="34"/>
        <v>658.40000000000009</v>
      </c>
      <c r="F568" s="129">
        <f t="shared" si="33"/>
        <v>576.09999999999991</v>
      </c>
      <c r="G568" s="192" t="s">
        <v>5395</v>
      </c>
      <c r="I568" s="89"/>
    </row>
    <row r="569" spans="1:9" ht="11.25" customHeight="1">
      <c r="A569" s="16">
        <v>2604</v>
      </c>
      <c r="B569" s="123" t="s">
        <v>3993</v>
      </c>
      <c r="C569" s="134" t="s">
        <v>76</v>
      </c>
      <c r="D569" s="146">
        <v>935</v>
      </c>
      <c r="E569" s="131">
        <f t="shared" si="34"/>
        <v>748</v>
      </c>
      <c r="F569" s="131">
        <f t="shared" si="33"/>
        <v>654.5</v>
      </c>
      <c r="G569" s="193" t="s">
        <v>5395</v>
      </c>
      <c r="I569" s="89"/>
    </row>
    <row r="570" spans="1:9" ht="11.25" customHeight="1">
      <c r="A570" s="16">
        <v>2605</v>
      </c>
      <c r="B570" s="122" t="s">
        <v>3994</v>
      </c>
      <c r="C570" s="133" t="s">
        <v>76</v>
      </c>
      <c r="D570" s="145">
        <v>1011</v>
      </c>
      <c r="E570" s="129">
        <f t="shared" si="34"/>
        <v>808.80000000000007</v>
      </c>
      <c r="F570" s="129">
        <f t="shared" si="33"/>
        <v>707.69999999999993</v>
      </c>
      <c r="G570" s="192" t="s">
        <v>5395</v>
      </c>
      <c r="I570" s="89"/>
    </row>
    <row r="571" spans="1:9" ht="11.25" customHeight="1">
      <c r="A571" s="16">
        <v>2606</v>
      </c>
      <c r="B571" s="123" t="s">
        <v>3995</v>
      </c>
      <c r="C571" s="134" t="s">
        <v>76</v>
      </c>
      <c r="D571" s="146">
        <v>1008</v>
      </c>
      <c r="E571" s="131">
        <f t="shared" si="34"/>
        <v>806.40000000000009</v>
      </c>
      <c r="F571" s="131">
        <f t="shared" si="33"/>
        <v>705.59999999999991</v>
      </c>
      <c r="G571" s="193" t="s">
        <v>5395</v>
      </c>
      <c r="I571" s="89"/>
    </row>
    <row r="572" spans="1:9" ht="11.25" customHeight="1">
      <c r="A572" s="16">
        <v>2607</v>
      </c>
      <c r="B572" s="122" t="s">
        <v>3996</v>
      </c>
      <c r="C572" s="133" t="s">
        <v>76</v>
      </c>
      <c r="D572" s="145">
        <v>1121</v>
      </c>
      <c r="E572" s="129">
        <f t="shared" si="34"/>
        <v>896.80000000000007</v>
      </c>
      <c r="F572" s="129">
        <f t="shared" si="33"/>
        <v>784.69999999999993</v>
      </c>
      <c r="G572" s="192" t="s">
        <v>5395</v>
      </c>
      <c r="I572" s="89"/>
    </row>
    <row r="573" spans="1:9" ht="11.25" customHeight="1">
      <c r="A573" s="16">
        <v>2608</v>
      </c>
      <c r="B573" s="123" t="s">
        <v>3997</v>
      </c>
      <c r="C573" s="134" t="s">
        <v>76</v>
      </c>
      <c r="D573" s="146">
        <v>1197</v>
      </c>
      <c r="E573" s="131">
        <f t="shared" si="34"/>
        <v>957.6</v>
      </c>
      <c r="F573" s="131">
        <f t="shared" si="33"/>
        <v>837.9</v>
      </c>
      <c r="G573" s="193" t="s">
        <v>5395</v>
      </c>
      <c r="I573" s="89"/>
    </row>
    <row r="574" spans="1:9" ht="11.25" customHeight="1">
      <c r="A574" s="16">
        <v>2609</v>
      </c>
      <c r="B574" s="122" t="s">
        <v>3998</v>
      </c>
      <c r="C574" s="133" t="s">
        <v>76</v>
      </c>
      <c r="D574" s="145">
        <v>1263</v>
      </c>
      <c r="E574" s="129">
        <f t="shared" si="34"/>
        <v>1010.4000000000001</v>
      </c>
      <c r="F574" s="129">
        <f t="shared" si="33"/>
        <v>884.09999999999991</v>
      </c>
      <c r="G574" s="192" t="s">
        <v>5395</v>
      </c>
      <c r="I574" s="89"/>
    </row>
    <row r="575" spans="1:9" ht="11.25" customHeight="1">
      <c r="A575" s="16">
        <v>2610</v>
      </c>
      <c r="B575" s="123" t="s">
        <v>3999</v>
      </c>
      <c r="C575" s="134" t="s">
        <v>76</v>
      </c>
      <c r="D575" s="146">
        <v>1504</v>
      </c>
      <c r="E575" s="131">
        <f t="shared" si="34"/>
        <v>1203.2</v>
      </c>
      <c r="F575" s="131">
        <f t="shared" si="33"/>
        <v>1052.8</v>
      </c>
      <c r="G575" s="193" t="s">
        <v>5395</v>
      </c>
      <c r="I575" s="89"/>
    </row>
    <row r="576" spans="1:9" ht="11.25" customHeight="1">
      <c r="A576" s="16">
        <v>2611</v>
      </c>
      <c r="B576" s="122" t="s">
        <v>4000</v>
      </c>
      <c r="C576" s="133" t="s">
        <v>76</v>
      </c>
      <c r="D576" s="145">
        <v>1495</v>
      </c>
      <c r="E576" s="129">
        <f t="shared" si="34"/>
        <v>1196</v>
      </c>
      <c r="F576" s="129">
        <f t="shared" si="33"/>
        <v>1046.5</v>
      </c>
      <c r="G576" s="192" t="s">
        <v>5395</v>
      </c>
      <c r="I576" s="89"/>
    </row>
    <row r="577" spans="1:9" ht="11.25" customHeight="1">
      <c r="A577" s="16">
        <v>2612</v>
      </c>
      <c r="B577" s="123" t="s">
        <v>4001</v>
      </c>
      <c r="C577" s="134" t="s">
        <v>76</v>
      </c>
      <c r="D577" s="146">
        <v>1734</v>
      </c>
      <c r="E577" s="131">
        <f t="shared" ref="E577:E584" si="35">D577*0.8</f>
        <v>1387.2</v>
      </c>
      <c r="F577" s="131">
        <f t="shared" si="33"/>
        <v>1213.8</v>
      </c>
      <c r="G577" s="193" t="s">
        <v>5395</v>
      </c>
      <c r="I577" s="89"/>
    </row>
    <row r="578" spans="1:9" ht="11.25" customHeight="1">
      <c r="A578" s="16">
        <v>2613</v>
      </c>
      <c r="B578" s="122" t="s">
        <v>4002</v>
      </c>
      <c r="C578" s="133" t="s">
        <v>76</v>
      </c>
      <c r="D578" s="145">
        <v>1724</v>
      </c>
      <c r="E578" s="129">
        <f t="shared" si="35"/>
        <v>1379.2</v>
      </c>
      <c r="F578" s="129">
        <f t="shared" si="33"/>
        <v>1206.8</v>
      </c>
      <c r="G578" s="192" t="s">
        <v>5395</v>
      </c>
      <c r="I578" s="89"/>
    </row>
    <row r="579" spans="1:9" ht="11.25" customHeight="1">
      <c r="A579" s="16">
        <v>2614</v>
      </c>
      <c r="B579" s="123" t="s">
        <v>4003</v>
      </c>
      <c r="C579" s="134" t="s">
        <v>76</v>
      </c>
      <c r="D579" s="146">
        <v>1961</v>
      </c>
      <c r="E579" s="131">
        <f t="shared" si="35"/>
        <v>1568.8000000000002</v>
      </c>
      <c r="F579" s="131">
        <f t="shared" si="33"/>
        <v>1372.6999999999998</v>
      </c>
      <c r="G579" s="193" t="s">
        <v>5395</v>
      </c>
      <c r="I579" s="89"/>
    </row>
    <row r="580" spans="1:9" ht="11.25" customHeight="1">
      <c r="A580" s="16">
        <v>2615</v>
      </c>
      <c r="B580" s="122" t="s">
        <v>4004</v>
      </c>
      <c r="C580" s="133" t="s">
        <v>76</v>
      </c>
      <c r="D580" s="145">
        <v>1482</v>
      </c>
      <c r="E580" s="129">
        <f t="shared" si="35"/>
        <v>1185.6000000000001</v>
      </c>
      <c r="F580" s="129">
        <f t="shared" si="33"/>
        <v>1037.3999999999999</v>
      </c>
      <c r="G580" s="192" t="s">
        <v>5395</v>
      </c>
      <c r="I580" s="89"/>
    </row>
    <row r="581" spans="1:9" ht="11.25" customHeight="1">
      <c r="A581" s="16">
        <v>2616</v>
      </c>
      <c r="B581" s="123" t="s">
        <v>4005</v>
      </c>
      <c r="C581" s="134" t="s">
        <v>76</v>
      </c>
      <c r="D581" s="146">
        <v>1621</v>
      </c>
      <c r="E581" s="131">
        <f t="shared" si="35"/>
        <v>1296.8000000000002</v>
      </c>
      <c r="F581" s="131">
        <f t="shared" si="33"/>
        <v>1134.6999999999998</v>
      </c>
      <c r="G581" s="193" t="s">
        <v>5395</v>
      </c>
      <c r="I581" s="89"/>
    </row>
    <row r="582" spans="1:9" ht="11.25" customHeight="1">
      <c r="A582" s="16">
        <v>2617</v>
      </c>
      <c r="B582" s="122" t="s">
        <v>4006</v>
      </c>
      <c r="C582" s="133" t="s">
        <v>76</v>
      </c>
      <c r="D582" s="145">
        <v>1714</v>
      </c>
      <c r="E582" s="129">
        <f t="shared" si="35"/>
        <v>1371.2</v>
      </c>
      <c r="F582" s="129">
        <f t="shared" si="33"/>
        <v>1199.8</v>
      </c>
      <c r="G582" s="192" t="s">
        <v>5395</v>
      </c>
      <c r="I582" s="89"/>
    </row>
    <row r="583" spans="1:9" ht="11.25" customHeight="1">
      <c r="A583" s="16">
        <v>2618</v>
      </c>
      <c r="B583" s="123" t="s">
        <v>4007</v>
      </c>
      <c r="C583" s="134" t="s">
        <v>76</v>
      </c>
      <c r="D583" s="146">
        <v>1709</v>
      </c>
      <c r="E583" s="131">
        <f t="shared" si="35"/>
        <v>1367.2</v>
      </c>
      <c r="F583" s="131">
        <f t="shared" si="33"/>
        <v>1196.3</v>
      </c>
      <c r="G583" s="193" t="s">
        <v>5395</v>
      </c>
      <c r="I583" s="89"/>
    </row>
    <row r="584" spans="1:9" ht="11.25" customHeight="1">
      <c r="A584" s="16">
        <v>2619</v>
      </c>
      <c r="B584" s="122" t="s">
        <v>4008</v>
      </c>
      <c r="C584" s="133" t="s">
        <v>76</v>
      </c>
      <c r="D584" s="145">
        <v>1846</v>
      </c>
      <c r="E584" s="129">
        <f t="shared" si="35"/>
        <v>1476.8000000000002</v>
      </c>
      <c r="F584" s="129">
        <f t="shared" si="33"/>
        <v>1292.1999999999998</v>
      </c>
      <c r="G584" s="192" t="s">
        <v>5395</v>
      </c>
      <c r="I584" s="89"/>
    </row>
    <row r="585" spans="1:9" ht="11.25" customHeight="1">
      <c r="A585" s="16">
        <v>2620</v>
      </c>
      <c r="B585" s="123" t="s">
        <v>4009</v>
      </c>
      <c r="C585" s="134" t="s">
        <v>76</v>
      </c>
      <c r="D585" s="146">
        <v>1938</v>
      </c>
      <c r="E585" s="131">
        <f>D585*0.8</f>
        <v>1550.4</v>
      </c>
      <c r="F585" s="131">
        <f t="shared" si="33"/>
        <v>1356.6</v>
      </c>
      <c r="G585" s="193" t="s">
        <v>5395</v>
      </c>
      <c r="I585" s="89"/>
    </row>
    <row r="586" spans="1:9" ht="12.75">
      <c r="B586" s="446" t="s">
        <v>1283</v>
      </c>
      <c r="C586" s="447"/>
      <c r="D586" s="447"/>
      <c r="E586" s="447"/>
      <c r="F586" s="447"/>
      <c r="G586" s="447"/>
    </row>
    <row r="587" spans="1:9" ht="11.25" customHeight="1">
      <c r="A587" s="16">
        <v>2621</v>
      </c>
      <c r="B587" s="122" t="s">
        <v>4010</v>
      </c>
      <c r="C587" s="133" t="s">
        <v>76</v>
      </c>
      <c r="D587" s="145">
        <v>298</v>
      </c>
      <c r="E587" s="129">
        <f>D587*0.8</f>
        <v>238.4</v>
      </c>
      <c r="F587" s="129">
        <f t="shared" si="33"/>
        <v>208.6</v>
      </c>
      <c r="G587" s="192" t="s">
        <v>5395</v>
      </c>
      <c r="I587" s="89"/>
    </row>
    <row r="588" spans="1:9" ht="11.25" customHeight="1">
      <c r="A588" s="16">
        <v>2622</v>
      </c>
      <c r="B588" s="123" t="s">
        <v>4011</v>
      </c>
      <c r="C588" s="134" t="s">
        <v>76</v>
      </c>
      <c r="D588" s="146">
        <v>298</v>
      </c>
      <c r="E588" s="131">
        <f t="shared" ref="E588:E615" si="36">D588*0.8</f>
        <v>238.4</v>
      </c>
      <c r="F588" s="131">
        <f t="shared" si="33"/>
        <v>208.6</v>
      </c>
      <c r="G588" s="193" t="s">
        <v>5395</v>
      </c>
      <c r="I588" s="89"/>
    </row>
    <row r="589" spans="1:9" ht="11.25" customHeight="1">
      <c r="A589" s="16">
        <v>2623</v>
      </c>
      <c r="B589" s="122" t="s">
        <v>4012</v>
      </c>
      <c r="C589" s="133" t="s">
        <v>76</v>
      </c>
      <c r="D589" s="145">
        <v>385</v>
      </c>
      <c r="E589" s="129">
        <f t="shared" si="36"/>
        <v>308</v>
      </c>
      <c r="F589" s="129">
        <f t="shared" si="33"/>
        <v>269.5</v>
      </c>
      <c r="G589" s="192" t="s">
        <v>5395</v>
      </c>
      <c r="I589" s="89"/>
    </row>
    <row r="590" spans="1:9" ht="11.25" customHeight="1">
      <c r="A590" s="16">
        <v>2624</v>
      </c>
      <c r="B590" s="123" t="s">
        <v>4013</v>
      </c>
      <c r="C590" s="134" t="s">
        <v>76</v>
      </c>
      <c r="D590" s="146">
        <v>558</v>
      </c>
      <c r="E590" s="131">
        <f t="shared" si="36"/>
        <v>446.40000000000003</v>
      </c>
      <c r="F590" s="131">
        <f t="shared" si="33"/>
        <v>390.59999999999997</v>
      </c>
      <c r="G590" s="193" t="s">
        <v>5395</v>
      </c>
      <c r="I590" s="89"/>
    </row>
    <row r="591" spans="1:9" ht="11.25" customHeight="1">
      <c r="A591" s="16">
        <v>2625</v>
      </c>
      <c r="B591" s="122" t="s">
        <v>4014</v>
      </c>
      <c r="C591" s="133" t="s">
        <v>76</v>
      </c>
      <c r="D591" s="145">
        <v>735</v>
      </c>
      <c r="E591" s="129">
        <f t="shared" si="36"/>
        <v>588</v>
      </c>
      <c r="F591" s="129">
        <f t="shared" si="33"/>
        <v>514.5</v>
      </c>
      <c r="G591" s="192" t="s">
        <v>5395</v>
      </c>
      <c r="I591" s="89"/>
    </row>
    <row r="592" spans="1:9" ht="11.25" customHeight="1">
      <c r="A592" s="16">
        <v>2626</v>
      </c>
      <c r="B592" s="123" t="s">
        <v>4015</v>
      </c>
      <c r="C592" s="134" t="s">
        <v>76</v>
      </c>
      <c r="D592" s="146">
        <v>471</v>
      </c>
      <c r="E592" s="131">
        <f t="shared" si="36"/>
        <v>376.8</v>
      </c>
      <c r="F592" s="131">
        <f t="shared" si="33"/>
        <v>329.7</v>
      </c>
      <c r="G592" s="193" t="s">
        <v>5395</v>
      </c>
      <c r="I592" s="89"/>
    </row>
    <row r="593" spans="1:9" ht="11.25" customHeight="1">
      <c r="A593" s="16">
        <v>2627</v>
      </c>
      <c r="B593" s="122" t="s">
        <v>4016</v>
      </c>
      <c r="C593" s="133" t="s">
        <v>76</v>
      </c>
      <c r="D593" s="145">
        <v>643</v>
      </c>
      <c r="E593" s="129">
        <f t="shared" si="36"/>
        <v>514.4</v>
      </c>
      <c r="F593" s="129">
        <f t="shared" si="33"/>
        <v>450.09999999999997</v>
      </c>
      <c r="G593" s="192" t="s">
        <v>5395</v>
      </c>
      <c r="I593" s="89"/>
    </row>
    <row r="594" spans="1:9" ht="11.25" customHeight="1">
      <c r="A594" s="16">
        <v>2628</v>
      </c>
      <c r="B594" s="123" t="s">
        <v>4017</v>
      </c>
      <c r="C594" s="134" t="s">
        <v>76</v>
      </c>
      <c r="D594" s="146">
        <v>559</v>
      </c>
      <c r="E594" s="131">
        <f t="shared" si="36"/>
        <v>447.20000000000005</v>
      </c>
      <c r="F594" s="131">
        <f t="shared" si="33"/>
        <v>391.29999999999995</v>
      </c>
      <c r="G594" s="193" t="s">
        <v>5395</v>
      </c>
      <c r="I594" s="89"/>
    </row>
    <row r="595" spans="1:9" ht="11.25" customHeight="1">
      <c r="A595" s="16">
        <v>2629</v>
      </c>
      <c r="B595" s="122" t="s">
        <v>4018</v>
      </c>
      <c r="C595" s="133" t="s">
        <v>76</v>
      </c>
      <c r="D595" s="145">
        <v>658</v>
      </c>
      <c r="E595" s="129">
        <f t="shared" si="36"/>
        <v>526.4</v>
      </c>
      <c r="F595" s="129">
        <f t="shared" si="33"/>
        <v>460.59999999999997</v>
      </c>
      <c r="G595" s="192" t="s">
        <v>5395</v>
      </c>
      <c r="I595" s="89"/>
    </row>
    <row r="596" spans="1:9" ht="11.25" customHeight="1">
      <c r="A596" s="16">
        <v>2630</v>
      </c>
      <c r="B596" s="123" t="s">
        <v>4019</v>
      </c>
      <c r="C596" s="134" t="s">
        <v>76</v>
      </c>
      <c r="D596" s="146">
        <v>743</v>
      </c>
      <c r="E596" s="131">
        <f t="shared" si="36"/>
        <v>594.4</v>
      </c>
      <c r="F596" s="131">
        <f t="shared" si="33"/>
        <v>520.1</v>
      </c>
      <c r="G596" s="193" t="s">
        <v>5395</v>
      </c>
      <c r="I596" s="89"/>
    </row>
    <row r="597" spans="1:9" ht="11.25" customHeight="1">
      <c r="A597" s="16">
        <v>2631</v>
      </c>
      <c r="B597" s="122" t="s">
        <v>4020</v>
      </c>
      <c r="C597" s="133" t="s">
        <v>76</v>
      </c>
      <c r="D597" s="145">
        <v>950</v>
      </c>
      <c r="E597" s="129">
        <f t="shared" si="36"/>
        <v>760</v>
      </c>
      <c r="F597" s="129">
        <f t="shared" si="33"/>
        <v>665</v>
      </c>
      <c r="G597" s="192" t="s">
        <v>5395</v>
      </c>
      <c r="I597" s="89"/>
    </row>
    <row r="598" spans="1:9" ht="11.25" customHeight="1">
      <c r="A598" s="16">
        <v>2632</v>
      </c>
      <c r="B598" s="123" t="s">
        <v>4021</v>
      </c>
      <c r="C598" s="134" t="s">
        <v>76</v>
      </c>
      <c r="D598" s="146">
        <v>757</v>
      </c>
      <c r="E598" s="131">
        <f t="shared" si="36"/>
        <v>605.6</v>
      </c>
      <c r="F598" s="131">
        <f t="shared" si="33"/>
        <v>529.9</v>
      </c>
      <c r="G598" s="193" t="s">
        <v>5395</v>
      </c>
      <c r="I598" s="89"/>
    </row>
    <row r="599" spans="1:9" ht="11.25" customHeight="1">
      <c r="A599" s="16">
        <v>2633</v>
      </c>
      <c r="B599" s="122" t="s">
        <v>4022</v>
      </c>
      <c r="C599" s="133" t="s">
        <v>76</v>
      </c>
      <c r="D599" s="145">
        <v>836</v>
      </c>
      <c r="E599" s="129">
        <f t="shared" si="36"/>
        <v>668.80000000000007</v>
      </c>
      <c r="F599" s="129">
        <f t="shared" si="33"/>
        <v>585.19999999999993</v>
      </c>
      <c r="G599" s="192" t="s">
        <v>5395</v>
      </c>
      <c r="I599" s="89"/>
    </row>
    <row r="600" spans="1:9" ht="11.25" customHeight="1">
      <c r="A600" s="16">
        <v>2634</v>
      </c>
      <c r="B600" s="123" t="s">
        <v>4023</v>
      </c>
      <c r="C600" s="134" t="s">
        <v>76</v>
      </c>
      <c r="D600" s="146">
        <v>950</v>
      </c>
      <c r="E600" s="131">
        <f t="shared" si="36"/>
        <v>760</v>
      </c>
      <c r="F600" s="131">
        <f t="shared" si="33"/>
        <v>665</v>
      </c>
      <c r="G600" s="193" t="s">
        <v>5395</v>
      </c>
      <c r="I600" s="89"/>
    </row>
    <row r="601" spans="1:9" ht="11.25" customHeight="1">
      <c r="A601" s="16">
        <v>2635</v>
      </c>
      <c r="B601" s="122" t="s">
        <v>4024</v>
      </c>
      <c r="C601" s="133" t="s">
        <v>76</v>
      </c>
      <c r="D601" s="145">
        <v>1027</v>
      </c>
      <c r="E601" s="129">
        <f t="shared" si="36"/>
        <v>821.6</v>
      </c>
      <c r="F601" s="129">
        <f t="shared" si="33"/>
        <v>718.9</v>
      </c>
      <c r="G601" s="192" t="s">
        <v>5395</v>
      </c>
      <c r="I601" s="89"/>
    </row>
    <row r="602" spans="1:9" ht="11.25" customHeight="1">
      <c r="A602" s="16">
        <v>2636</v>
      </c>
      <c r="B602" s="123" t="s">
        <v>4025</v>
      </c>
      <c r="C602" s="134" t="s">
        <v>76</v>
      </c>
      <c r="D602" s="146">
        <v>1024</v>
      </c>
      <c r="E602" s="131">
        <f t="shared" si="36"/>
        <v>819.2</v>
      </c>
      <c r="F602" s="131">
        <f t="shared" si="33"/>
        <v>716.8</v>
      </c>
      <c r="G602" s="193" t="s">
        <v>5395</v>
      </c>
      <c r="I602" s="89"/>
    </row>
    <row r="603" spans="1:9" ht="11.25" customHeight="1">
      <c r="A603" s="16">
        <v>2637</v>
      </c>
      <c r="B603" s="122" t="s">
        <v>4026</v>
      </c>
      <c r="C603" s="133" t="s">
        <v>76</v>
      </c>
      <c r="D603" s="145">
        <v>1139</v>
      </c>
      <c r="E603" s="129">
        <f t="shared" si="36"/>
        <v>911.2</v>
      </c>
      <c r="F603" s="129">
        <f t="shared" si="33"/>
        <v>797.3</v>
      </c>
      <c r="G603" s="192" t="s">
        <v>5395</v>
      </c>
      <c r="I603" s="89"/>
    </row>
    <row r="604" spans="1:9" ht="11.25" customHeight="1">
      <c r="A604" s="16">
        <v>2638</v>
      </c>
      <c r="B604" s="123" t="s">
        <v>4027</v>
      </c>
      <c r="C604" s="134" t="s">
        <v>76</v>
      </c>
      <c r="D604" s="146">
        <v>1216</v>
      </c>
      <c r="E604" s="131">
        <f t="shared" si="36"/>
        <v>972.80000000000007</v>
      </c>
      <c r="F604" s="131">
        <f t="shared" si="33"/>
        <v>851.19999999999993</v>
      </c>
      <c r="G604" s="193" t="s">
        <v>5395</v>
      </c>
      <c r="I604" s="89"/>
    </row>
    <row r="605" spans="1:9" ht="11.25" customHeight="1">
      <c r="A605" s="16">
        <v>2639</v>
      </c>
      <c r="B605" s="122" t="s">
        <v>4028</v>
      </c>
      <c r="C605" s="133" t="s">
        <v>76</v>
      </c>
      <c r="D605" s="145">
        <v>1293</v>
      </c>
      <c r="E605" s="129">
        <f t="shared" si="36"/>
        <v>1034.4000000000001</v>
      </c>
      <c r="F605" s="129">
        <f t="shared" si="33"/>
        <v>905.09999999999991</v>
      </c>
      <c r="G605" s="192" t="s">
        <v>5395</v>
      </c>
      <c r="I605" s="89"/>
    </row>
    <row r="606" spans="1:9" ht="11.25" customHeight="1">
      <c r="A606" s="16">
        <v>2640</v>
      </c>
      <c r="B606" s="123" t="s">
        <v>4029</v>
      </c>
      <c r="C606" s="134" t="s">
        <v>76</v>
      </c>
      <c r="D606" s="146">
        <v>1539</v>
      </c>
      <c r="E606" s="131">
        <f t="shared" si="36"/>
        <v>1231.2</v>
      </c>
      <c r="F606" s="131">
        <f t="shared" si="33"/>
        <v>1077.3</v>
      </c>
      <c r="G606" s="193" t="s">
        <v>5395</v>
      </c>
      <c r="I606" s="89"/>
    </row>
    <row r="607" spans="1:9" ht="11.25" customHeight="1">
      <c r="A607" s="16">
        <v>2641</v>
      </c>
      <c r="B607" s="122" t="s">
        <v>4030</v>
      </c>
      <c r="C607" s="133" t="s">
        <v>76</v>
      </c>
      <c r="D607" s="145">
        <v>1531</v>
      </c>
      <c r="E607" s="129">
        <f t="shared" si="36"/>
        <v>1224.8</v>
      </c>
      <c r="F607" s="129">
        <f t="shared" si="33"/>
        <v>1071.7</v>
      </c>
      <c r="G607" s="192" t="s">
        <v>5395</v>
      </c>
      <c r="I607" s="89"/>
    </row>
    <row r="608" spans="1:9" ht="11.25" customHeight="1">
      <c r="A608" s="16">
        <v>2642</v>
      </c>
      <c r="B608" s="123" t="s">
        <v>4031</v>
      </c>
      <c r="C608" s="134" t="s">
        <v>76</v>
      </c>
      <c r="D608" s="146">
        <v>1775</v>
      </c>
      <c r="E608" s="131">
        <f t="shared" si="36"/>
        <v>1420</v>
      </c>
      <c r="F608" s="131">
        <f t="shared" si="33"/>
        <v>1242.5</v>
      </c>
      <c r="G608" s="193" t="s">
        <v>5395</v>
      </c>
      <c r="I608" s="89"/>
    </row>
    <row r="609" spans="1:9" ht="11.25" customHeight="1">
      <c r="A609" s="16">
        <v>2643</v>
      </c>
      <c r="B609" s="122" t="s">
        <v>4032</v>
      </c>
      <c r="C609" s="133" t="s">
        <v>76</v>
      </c>
      <c r="D609" s="145">
        <v>1765</v>
      </c>
      <c r="E609" s="129">
        <f t="shared" si="36"/>
        <v>1412</v>
      </c>
      <c r="F609" s="129">
        <f t="shared" si="33"/>
        <v>1235.5</v>
      </c>
      <c r="G609" s="192" t="s">
        <v>5395</v>
      </c>
      <c r="I609" s="89"/>
    </row>
    <row r="610" spans="1:9" ht="11.25" customHeight="1">
      <c r="A610" s="16">
        <v>2644</v>
      </c>
      <c r="B610" s="123" t="s">
        <v>4033</v>
      </c>
      <c r="C610" s="134" t="s">
        <v>76</v>
      </c>
      <c r="D610" s="146">
        <v>2008</v>
      </c>
      <c r="E610" s="131">
        <f t="shared" si="36"/>
        <v>1606.4</v>
      </c>
      <c r="F610" s="131">
        <f t="shared" si="33"/>
        <v>1405.6</v>
      </c>
      <c r="G610" s="193" t="s">
        <v>5395</v>
      </c>
      <c r="I610" s="89"/>
    </row>
    <row r="611" spans="1:9" ht="11.25" customHeight="1">
      <c r="A611" s="16">
        <v>2645</v>
      </c>
      <c r="B611" s="122" t="s">
        <v>4034</v>
      </c>
      <c r="C611" s="133" t="s">
        <v>76</v>
      </c>
      <c r="D611" s="145">
        <v>1518</v>
      </c>
      <c r="E611" s="129">
        <f t="shared" si="36"/>
        <v>1214.4000000000001</v>
      </c>
      <c r="F611" s="129">
        <f t="shared" si="33"/>
        <v>1062.5999999999999</v>
      </c>
      <c r="G611" s="192" t="s">
        <v>5395</v>
      </c>
      <c r="I611" s="89"/>
    </row>
    <row r="612" spans="1:9" ht="11.25" customHeight="1">
      <c r="A612" s="16">
        <v>2646</v>
      </c>
      <c r="B612" s="123" t="s">
        <v>4035</v>
      </c>
      <c r="C612" s="134" t="s">
        <v>76</v>
      </c>
      <c r="D612" s="146">
        <v>1660</v>
      </c>
      <c r="E612" s="131">
        <f t="shared" si="36"/>
        <v>1328</v>
      </c>
      <c r="F612" s="131">
        <f t="shared" si="33"/>
        <v>1162</v>
      </c>
      <c r="G612" s="193" t="s">
        <v>5395</v>
      </c>
      <c r="I612" s="89"/>
    </row>
    <row r="613" spans="1:9" ht="11.25" customHeight="1">
      <c r="A613" s="16">
        <v>2647</v>
      </c>
      <c r="B613" s="122" t="s">
        <v>4036</v>
      </c>
      <c r="C613" s="133" t="s">
        <v>76</v>
      </c>
      <c r="D613" s="145">
        <v>1756</v>
      </c>
      <c r="E613" s="129">
        <f t="shared" si="36"/>
        <v>1404.8000000000002</v>
      </c>
      <c r="F613" s="129">
        <f t="shared" si="33"/>
        <v>1229.1999999999998</v>
      </c>
      <c r="G613" s="192" t="s">
        <v>5395</v>
      </c>
      <c r="I613" s="89"/>
    </row>
    <row r="614" spans="1:9" ht="11.25" customHeight="1">
      <c r="A614" s="16">
        <v>2648</v>
      </c>
      <c r="B614" s="123" t="s">
        <v>4037</v>
      </c>
      <c r="C614" s="134" t="s">
        <v>76</v>
      </c>
      <c r="D614" s="146">
        <v>1751</v>
      </c>
      <c r="E614" s="131">
        <f t="shared" si="36"/>
        <v>1400.8000000000002</v>
      </c>
      <c r="F614" s="131">
        <f t="shared" si="33"/>
        <v>1225.6999999999998</v>
      </c>
      <c r="G614" s="193" t="s">
        <v>5395</v>
      </c>
      <c r="I614" s="89"/>
    </row>
    <row r="615" spans="1:9" ht="11.25" customHeight="1">
      <c r="A615" s="16">
        <v>2649</v>
      </c>
      <c r="B615" s="122" t="s">
        <v>4038</v>
      </c>
      <c r="C615" s="133" t="s">
        <v>76</v>
      </c>
      <c r="D615" s="145">
        <v>1891</v>
      </c>
      <c r="E615" s="129">
        <f t="shared" si="36"/>
        <v>1512.8000000000002</v>
      </c>
      <c r="F615" s="129">
        <f t="shared" si="33"/>
        <v>1323.6999999999998</v>
      </c>
      <c r="G615" s="192" t="s">
        <v>5395</v>
      </c>
      <c r="I615" s="89"/>
    </row>
    <row r="616" spans="1:9" ht="11.25" customHeight="1">
      <c r="A616" s="16">
        <v>2650</v>
      </c>
      <c r="B616" s="123" t="s">
        <v>4039</v>
      </c>
      <c r="C616" s="134" t="s">
        <v>76</v>
      </c>
      <c r="D616" s="146">
        <v>1986</v>
      </c>
      <c r="E616" s="131">
        <f>D616*0.8</f>
        <v>1588.8000000000002</v>
      </c>
      <c r="F616" s="131">
        <f t="shared" si="33"/>
        <v>1390.1999999999998</v>
      </c>
      <c r="G616" s="193" t="s">
        <v>5395</v>
      </c>
      <c r="I616" s="89"/>
    </row>
    <row r="617" spans="1:9" ht="19.5" customHeight="1">
      <c r="B617" s="433" t="s">
        <v>79</v>
      </c>
      <c r="C617" s="433"/>
      <c r="D617" s="433"/>
      <c r="E617" s="433"/>
      <c r="F617" s="433"/>
      <c r="G617" s="433"/>
    </row>
    <row r="618" spans="1:9" ht="12.75">
      <c r="B618" s="471" t="s">
        <v>1285</v>
      </c>
      <c r="C618" s="471"/>
      <c r="D618" s="471"/>
      <c r="E618" s="471"/>
      <c r="F618" s="471"/>
      <c r="G618" s="471"/>
    </row>
    <row r="619" spans="1:9" ht="11.25" customHeight="1">
      <c r="A619" s="16">
        <v>2660</v>
      </c>
      <c r="B619" s="122" t="s">
        <v>4040</v>
      </c>
      <c r="C619" s="133" t="s">
        <v>73</v>
      </c>
      <c r="D619" s="145">
        <v>399.04761904761904</v>
      </c>
      <c r="E619" s="129">
        <f>D619*0.8</f>
        <v>319.23809523809524</v>
      </c>
      <c r="F619" s="129">
        <f t="shared" ref="F619:F650" si="37">D619*0.7</f>
        <v>279.33333333333331</v>
      </c>
      <c r="G619" s="192" t="s">
        <v>5395</v>
      </c>
      <c r="I619" s="89"/>
    </row>
    <row r="620" spans="1:9" ht="11.25" customHeight="1">
      <c r="A620" s="16">
        <v>2661</v>
      </c>
      <c r="B620" s="123" t="s">
        <v>4041</v>
      </c>
      <c r="C620" s="134" t="s">
        <v>73</v>
      </c>
      <c r="D620" s="146">
        <v>470.47619047619048</v>
      </c>
      <c r="E620" s="131">
        <f t="shared" ref="E620:E627" si="38">D620*0.8</f>
        <v>376.38095238095241</v>
      </c>
      <c r="F620" s="131">
        <f t="shared" si="37"/>
        <v>329.33333333333331</v>
      </c>
      <c r="G620" s="193" t="s">
        <v>5395</v>
      </c>
      <c r="I620" s="89"/>
    </row>
    <row r="621" spans="1:9" ht="11.25" customHeight="1">
      <c r="A621" s="16">
        <v>2663</v>
      </c>
      <c r="B621" s="122" t="s">
        <v>4042</v>
      </c>
      <c r="C621" s="133" t="s">
        <v>73</v>
      </c>
      <c r="D621" s="145">
        <v>594.28571428571422</v>
      </c>
      <c r="E621" s="129">
        <f t="shared" si="38"/>
        <v>475.42857142857139</v>
      </c>
      <c r="F621" s="129">
        <f t="shared" si="37"/>
        <v>415.99999999999994</v>
      </c>
      <c r="G621" s="192" t="s">
        <v>5395</v>
      </c>
      <c r="I621" s="89"/>
    </row>
    <row r="622" spans="1:9" ht="11.25" customHeight="1">
      <c r="A622" s="16">
        <v>2664</v>
      </c>
      <c r="B622" s="123" t="s">
        <v>4043</v>
      </c>
      <c r="C622" s="134" t="s">
        <v>73</v>
      </c>
      <c r="D622" s="146">
        <v>534.28571428571422</v>
      </c>
      <c r="E622" s="131">
        <f t="shared" si="38"/>
        <v>427.42857142857139</v>
      </c>
      <c r="F622" s="131">
        <f t="shared" si="37"/>
        <v>373.99999999999994</v>
      </c>
      <c r="G622" s="193" t="s">
        <v>5395</v>
      </c>
      <c r="I622" s="89"/>
    </row>
    <row r="623" spans="1:9" ht="11.25" customHeight="1">
      <c r="A623" s="16">
        <v>2665</v>
      </c>
      <c r="B623" s="122" t="s">
        <v>4044</v>
      </c>
      <c r="C623" s="133" t="s">
        <v>73</v>
      </c>
      <c r="D623" s="145">
        <v>716.19047619047615</v>
      </c>
      <c r="E623" s="129">
        <f t="shared" si="38"/>
        <v>572.95238095238096</v>
      </c>
      <c r="F623" s="129">
        <f t="shared" si="37"/>
        <v>501.33333333333326</v>
      </c>
      <c r="G623" s="192" t="s">
        <v>5395</v>
      </c>
      <c r="I623" s="89"/>
    </row>
    <row r="624" spans="1:9" ht="11.25" customHeight="1">
      <c r="A624" s="16">
        <v>2666</v>
      </c>
      <c r="B624" s="123" t="s">
        <v>4045</v>
      </c>
      <c r="C624" s="134" t="s">
        <v>73</v>
      </c>
      <c r="D624" s="146">
        <v>491.42857142857144</v>
      </c>
      <c r="E624" s="131">
        <f t="shared" si="38"/>
        <v>393.14285714285717</v>
      </c>
      <c r="F624" s="131">
        <f t="shared" si="37"/>
        <v>344</v>
      </c>
      <c r="G624" s="193" t="s">
        <v>5395</v>
      </c>
      <c r="I624" s="89"/>
    </row>
    <row r="625" spans="1:9" ht="11.25" customHeight="1">
      <c r="A625" s="16">
        <v>2667</v>
      </c>
      <c r="B625" s="122" t="s">
        <v>4046</v>
      </c>
      <c r="C625" s="133" t="s">
        <v>73</v>
      </c>
      <c r="D625" s="145">
        <v>553.33333333333326</v>
      </c>
      <c r="E625" s="129">
        <f t="shared" si="38"/>
        <v>442.66666666666663</v>
      </c>
      <c r="F625" s="129">
        <f t="shared" si="37"/>
        <v>387.33333333333326</v>
      </c>
      <c r="G625" s="192" t="s">
        <v>5395</v>
      </c>
      <c r="I625" s="89"/>
    </row>
    <row r="626" spans="1:9" ht="11.25" customHeight="1">
      <c r="A626" s="16">
        <v>2668</v>
      </c>
      <c r="B626" s="123" t="s">
        <v>4047</v>
      </c>
      <c r="C626" s="134" t="s">
        <v>73</v>
      </c>
      <c r="D626" s="146">
        <v>608.57142857142856</v>
      </c>
      <c r="E626" s="131">
        <f t="shared" si="38"/>
        <v>486.85714285714289</v>
      </c>
      <c r="F626" s="131">
        <f t="shared" si="37"/>
        <v>425.99999999999994</v>
      </c>
      <c r="G626" s="193" t="s">
        <v>5395</v>
      </c>
      <c r="I626" s="89"/>
    </row>
    <row r="627" spans="1:9" ht="11.25" customHeight="1">
      <c r="A627" s="16">
        <v>2669</v>
      </c>
      <c r="B627" s="122" t="s">
        <v>4048</v>
      </c>
      <c r="C627" s="133" t="s">
        <v>73</v>
      </c>
      <c r="D627" s="145">
        <v>554.7619047619047</v>
      </c>
      <c r="E627" s="129">
        <f t="shared" si="38"/>
        <v>443.8095238095238</v>
      </c>
      <c r="F627" s="129">
        <f t="shared" si="37"/>
        <v>388.33333333333326</v>
      </c>
      <c r="G627" s="192" t="s">
        <v>5395</v>
      </c>
      <c r="I627" s="89"/>
    </row>
    <row r="628" spans="1:9" ht="15.75" customHeight="1">
      <c r="B628" s="469" t="s">
        <v>1286</v>
      </c>
      <c r="C628" s="469"/>
      <c r="D628" s="469"/>
      <c r="E628" s="469"/>
      <c r="F628" s="469"/>
      <c r="G628" s="469"/>
    </row>
    <row r="629" spans="1:9" ht="11.25" customHeight="1">
      <c r="A629" s="16">
        <v>2672</v>
      </c>
      <c r="B629" s="122" t="s">
        <v>4049</v>
      </c>
      <c r="C629" s="133" t="s">
        <v>73</v>
      </c>
      <c r="D629" s="145">
        <v>533.33333333333326</v>
      </c>
      <c r="E629" s="129">
        <f>D629*0.8</f>
        <v>426.66666666666663</v>
      </c>
      <c r="F629" s="129">
        <f t="shared" si="37"/>
        <v>373.33333333333326</v>
      </c>
      <c r="G629" s="192" t="s">
        <v>5395</v>
      </c>
      <c r="I629" s="89"/>
    </row>
    <row r="630" spans="1:9" ht="11.25" customHeight="1">
      <c r="A630" s="16">
        <v>2673</v>
      </c>
      <c r="B630" s="123" t="s">
        <v>4050</v>
      </c>
      <c r="C630" s="134" t="s">
        <v>73</v>
      </c>
      <c r="D630" s="146">
        <v>677.14285714285711</v>
      </c>
      <c r="E630" s="131">
        <f t="shared" ref="E630:E665" si="39">D630*0.8</f>
        <v>541.71428571428567</v>
      </c>
      <c r="F630" s="131">
        <f t="shared" si="37"/>
        <v>473.99999999999994</v>
      </c>
      <c r="G630" s="193" t="s">
        <v>5395</v>
      </c>
      <c r="I630" s="89"/>
    </row>
    <row r="631" spans="1:9" ht="11.25" customHeight="1">
      <c r="A631" s="16">
        <v>2674</v>
      </c>
      <c r="B631" s="122" t="s">
        <v>4051</v>
      </c>
      <c r="C631" s="133" t="s">
        <v>73</v>
      </c>
      <c r="D631" s="145">
        <v>809.52380952380952</v>
      </c>
      <c r="E631" s="129">
        <f t="shared" si="39"/>
        <v>647.61904761904771</v>
      </c>
      <c r="F631" s="129">
        <f t="shared" si="37"/>
        <v>566.66666666666663</v>
      </c>
      <c r="G631" s="192" t="s">
        <v>5395</v>
      </c>
      <c r="I631" s="89"/>
    </row>
    <row r="632" spans="1:9" ht="11.25" customHeight="1">
      <c r="A632" s="16">
        <v>2675</v>
      </c>
      <c r="B632" s="123" t="s">
        <v>4052</v>
      </c>
      <c r="C632" s="134" t="s">
        <v>73</v>
      </c>
      <c r="D632" s="146">
        <v>933.33333333333326</v>
      </c>
      <c r="E632" s="131">
        <f t="shared" si="39"/>
        <v>746.66666666666663</v>
      </c>
      <c r="F632" s="131">
        <f t="shared" si="37"/>
        <v>653.33333333333326</v>
      </c>
      <c r="G632" s="193" t="s">
        <v>5395</v>
      </c>
      <c r="I632" s="89"/>
    </row>
    <row r="633" spans="1:9" ht="11.25" customHeight="1">
      <c r="A633" s="16">
        <v>2676</v>
      </c>
      <c r="B633" s="122" t="s">
        <v>4053</v>
      </c>
      <c r="C633" s="133" t="s">
        <v>73</v>
      </c>
      <c r="D633" s="145">
        <v>1183.8095238095239</v>
      </c>
      <c r="E633" s="129">
        <f t="shared" si="39"/>
        <v>947.04761904761915</v>
      </c>
      <c r="F633" s="129">
        <f t="shared" si="37"/>
        <v>828.66666666666663</v>
      </c>
      <c r="G633" s="192" t="s">
        <v>5395</v>
      </c>
      <c r="I633" s="89"/>
    </row>
    <row r="634" spans="1:9" ht="11.25" customHeight="1">
      <c r="A634" s="16">
        <v>2677</v>
      </c>
      <c r="B634" s="123" t="s">
        <v>4054</v>
      </c>
      <c r="C634" s="134" t="s">
        <v>73</v>
      </c>
      <c r="D634" s="146">
        <v>697.14285714285711</v>
      </c>
      <c r="E634" s="131">
        <f t="shared" si="39"/>
        <v>557.71428571428567</v>
      </c>
      <c r="F634" s="131">
        <f t="shared" si="37"/>
        <v>487.99999999999994</v>
      </c>
      <c r="G634" s="193" t="s">
        <v>5395</v>
      </c>
      <c r="I634" s="89"/>
    </row>
    <row r="635" spans="1:9" ht="11.25" customHeight="1">
      <c r="A635" s="16">
        <v>2678</v>
      </c>
      <c r="B635" s="122" t="s">
        <v>4055</v>
      </c>
      <c r="C635" s="133" t="s">
        <v>73</v>
      </c>
      <c r="D635" s="145">
        <v>758.09523809523807</v>
      </c>
      <c r="E635" s="129">
        <f t="shared" si="39"/>
        <v>606.47619047619048</v>
      </c>
      <c r="F635" s="129">
        <f t="shared" si="37"/>
        <v>530.66666666666663</v>
      </c>
      <c r="G635" s="192" t="s">
        <v>5395</v>
      </c>
      <c r="I635" s="89"/>
    </row>
    <row r="636" spans="1:9" ht="11.25" customHeight="1">
      <c r="A636" s="16">
        <v>2679</v>
      </c>
      <c r="B636" s="123" t="s">
        <v>4056</v>
      </c>
      <c r="C636" s="134" t="s">
        <v>73</v>
      </c>
      <c r="D636" s="146">
        <v>812.38095238095229</v>
      </c>
      <c r="E636" s="131">
        <f t="shared" si="39"/>
        <v>649.90476190476193</v>
      </c>
      <c r="F636" s="131">
        <f t="shared" si="37"/>
        <v>568.66666666666652</v>
      </c>
      <c r="G636" s="193" t="s">
        <v>5395</v>
      </c>
      <c r="I636" s="89"/>
    </row>
    <row r="637" spans="1:9" ht="11.25" customHeight="1">
      <c r="A637" s="16">
        <v>2680</v>
      </c>
      <c r="B637" s="122" t="s">
        <v>4057</v>
      </c>
      <c r="C637" s="133" t="s">
        <v>73</v>
      </c>
      <c r="D637" s="145">
        <v>829.04761904761904</v>
      </c>
      <c r="E637" s="129">
        <f t="shared" si="39"/>
        <v>663.2380952380953</v>
      </c>
      <c r="F637" s="129">
        <f t="shared" si="37"/>
        <v>580.33333333333326</v>
      </c>
      <c r="G637" s="192" t="s">
        <v>5395</v>
      </c>
      <c r="I637" s="89"/>
    </row>
    <row r="638" spans="1:9" ht="11.25" customHeight="1">
      <c r="A638" s="16">
        <v>2681</v>
      </c>
      <c r="B638" s="123" t="s">
        <v>4058</v>
      </c>
      <c r="C638" s="134" t="s">
        <v>73</v>
      </c>
      <c r="D638" s="146">
        <v>888.57142857142856</v>
      </c>
      <c r="E638" s="131">
        <f t="shared" si="39"/>
        <v>710.85714285714289</v>
      </c>
      <c r="F638" s="131">
        <f t="shared" si="37"/>
        <v>622</v>
      </c>
      <c r="G638" s="192" t="s">
        <v>5395</v>
      </c>
      <c r="I638" s="89"/>
    </row>
    <row r="639" spans="1:9" ht="11.25" customHeight="1">
      <c r="A639" s="16">
        <v>2682</v>
      </c>
      <c r="B639" s="122" t="s">
        <v>4059</v>
      </c>
      <c r="C639" s="133" t="s">
        <v>73</v>
      </c>
      <c r="D639" s="145">
        <v>940.95238095238096</v>
      </c>
      <c r="E639" s="129">
        <f t="shared" si="39"/>
        <v>752.76190476190482</v>
      </c>
      <c r="F639" s="129">
        <f t="shared" si="37"/>
        <v>658.66666666666663</v>
      </c>
      <c r="G639" s="193" t="s">
        <v>5395</v>
      </c>
      <c r="I639" s="89"/>
    </row>
    <row r="640" spans="1:9" ht="11.25" customHeight="1">
      <c r="A640" s="16">
        <v>2683</v>
      </c>
      <c r="B640" s="123" t="s">
        <v>4060</v>
      </c>
      <c r="C640" s="134" t="s">
        <v>73</v>
      </c>
      <c r="D640" s="146">
        <v>952.38095238095229</v>
      </c>
      <c r="E640" s="131">
        <f t="shared" si="39"/>
        <v>761.90476190476193</v>
      </c>
      <c r="F640" s="131">
        <f t="shared" si="37"/>
        <v>666.66666666666652</v>
      </c>
      <c r="G640" s="192" t="s">
        <v>5395</v>
      </c>
      <c r="I640" s="89"/>
    </row>
    <row r="641" spans="1:9" ht="11.25" customHeight="1">
      <c r="A641" s="16">
        <v>2684</v>
      </c>
      <c r="B641" s="122" t="s">
        <v>4061</v>
      </c>
      <c r="C641" s="133" t="s">
        <v>73</v>
      </c>
      <c r="D641" s="145">
        <v>1009.5238095238095</v>
      </c>
      <c r="E641" s="129">
        <f t="shared" si="39"/>
        <v>807.61904761904771</v>
      </c>
      <c r="F641" s="129">
        <f t="shared" si="37"/>
        <v>706.66666666666663</v>
      </c>
      <c r="G641" s="193" t="s">
        <v>5395</v>
      </c>
      <c r="I641" s="89"/>
    </row>
    <row r="642" spans="1:9" ht="11.25" customHeight="1">
      <c r="A642" s="16">
        <v>2685</v>
      </c>
      <c r="B642" s="123" t="s">
        <v>4062</v>
      </c>
      <c r="C642" s="134" t="s">
        <v>73</v>
      </c>
      <c r="D642" s="146">
        <v>1060.952380952381</v>
      </c>
      <c r="E642" s="131">
        <f t="shared" si="39"/>
        <v>848.76190476190482</v>
      </c>
      <c r="F642" s="131">
        <f t="shared" si="37"/>
        <v>742.66666666666663</v>
      </c>
      <c r="G642" s="192" t="s">
        <v>5395</v>
      </c>
      <c r="I642" s="89"/>
    </row>
    <row r="643" spans="1:9" ht="11.25" customHeight="1">
      <c r="A643" s="16">
        <v>2686</v>
      </c>
      <c r="B643" s="122" t="s">
        <v>4063</v>
      </c>
      <c r="C643" s="133" t="s">
        <v>73</v>
      </c>
      <c r="D643" s="145">
        <v>1078.0952380952381</v>
      </c>
      <c r="E643" s="129">
        <f t="shared" si="39"/>
        <v>862.47619047619048</v>
      </c>
      <c r="F643" s="129">
        <f t="shared" si="37"/>
        <v>754.66666666666663</v>
      </c>
      <c r="G643" s="193" t="s">
        <v>5395</v>
      </c>
      <c r="I643" s="89"/>
    </row>
    <row r="644" spans="1:9" ht="11.25" customHeight="1">
      <c r="A644" s="16">
        <v>2687</v>
      </c>
      <c r="B644" s="123" t="s">
        <v>4064</v>
      </c>
      <c r="C644" s="134" t="s">
        <v>73</v>
      </c>
      <c r="D644" s="146">
        <v>1194.2857142857142</v>
      </c>
      <c r="E644" s="131">
        <f t="shared" si="39"/>
        <v>955.42857142857144</v>
      </c>
      <c r="F644" s="131">
        <f t="shared" si="37"/>
        <v>835.99999999999989</v>
      </c>
      <c r="G644" s="192" t="s">
        <v>5395</v>
      </c>
      <c r="I644" s="89"/>
    </row>
    <row r="645" spans="1:9" ht="11.25" customHeight="1">
      <c r="A645" s="16">
        <v>2688</v>
      </c>
      <c r="B645" s="122" t="s">
        <v>4065</v>
      </c>
      <c r="C645" s="133" t="s">
        <v>73</v>
      </c>
      <c r="D645" s="145">
        <v>1326.6666666666665</v>
      </c>
      <c r="E645" s="129">
        <f t="shared" si="39"/>
        <v>1061.3333333333333</v>
      </c>
      <c r="F645" s="129">
        <f t="shared" si="37"/>
        <v>928.66666666666652</v>
      </c>
      <c r="G645" s="193" t="s">
        <v>5395</v>
      </c>
      <c r="I645" s="89"/>
    </row>
    <row r="646" spans="1:9" ht="11.25" customHeight="1">
      <c r="A646" s="16">
        <v>2689</v>
      </c>
      <c r="B646" s="123" t="s">
        <v>4066</v>
      </c>
      <c r="C646" s="134" t="s">
        <v>73</v>
      </c>
      <c r="D646" s="146">
        <v>1433.3333333333333</v>
      </c>
      <c r="E646" s="131">
        <f t="shared" si="39"/>
        <v>1146.6666666666667</v>
      </c>
      <c r="F646" s="131">
        <f t="shared" si="37"/>
        <v>1003.3333333333333</v>
      </c>
      <c r="G646" s="192" t="s">
        <v>5395</v>
      </c>
      <c r="I646" s="89"/>
    </row>
    <row r="647" spans="1:9" ht="11.25" customHeight="1">
      <c r="A647" s="16">
        <v>2690</v>
      </c>
      <c r="B647" s="122" t="s">
        <v>4067</v>
      </c>
      <c r="C647" s="133" t="s">
        <v>73</v>
      </c>
      <c r="D647" s="145">
        <v>1560.952380952381</v>
      </c>
      <c r="E647" s="129">
        <f t="shared" si="39"/>
        <v>1248.7619047619048</v>
      </c>
      <c r="F647" s="129">
        <f t="shared" si="37"/>
        <v>1092.6666666666665</v>
      </c>
      <c r="G647" s="192" t="s">
        <v>5395</v>
      </c>
      <c r="I647" s="89"/>
    </row>
    <row r="648" spans="1:9" ht="11.25" customHeight="1">
      <c r="A648" s="16">
        <v>2691</v>
      </c>
      <c r="B648" s="123" t="s">
        <v>4068</v>
      </c>
      <c r="C648" s="134" t="s">
        <v>73</v>
      </c>
      <c r="D648" s="146">
        <v>1255.2380952380952</v>
      </c>
      <c r="E648" s="131">
        <f>D648*0.8</f>
        <v>1004.1904761904761</v>
      </c>
      <c r="F648" s="131">
        <f t="shared" si="37"/>
        <v>878.66666666666663</v>
      </c>
      <c r="G648" s="193" t="s">
        <v>5395</v>
      </c>
      <c r="I648" s="89"/>
    </row>
    <row r="649" spans="1:9" ht="11.25" customHeight="1">
      <c r="A649" s="16">
        <v>2692</v>
      </c>
      <c r="B649" s="122" t="s">
        <v>4069</v>
      </c>
      <c r="C649" s="133" t="s">
        <v>73</v>
      </c>
      <c r="D649" s="145">
        <v>1303.8095238095239</v>
      </c>
      <c r="E649" s="129">
        <f t="shared" si="39"/>
        <v>1043.047619047619</v>
      </c>
      <c r="F649" s="129">
        <f t="shared" si="37"/>
        <v>912.66666666666663</v>
      </c>
      <c r="G649" s="192" t="s">
        <v>5395</v>
      </c>
      <c r="I649" s="89"/>
    </row>
    <row r="650" spans="1:9" ht="11.25" customHeight="1">
      <c r="A650" s="16">
        <v>2693</v>
      </c>
      <c r="B650" s="123" t="s">
        <v>4070</v>
      </c>
      <c r="C650" s="134" t="s">
        <v>73</v>
      </c>
      <c r="D650" s="146">
        <v>1869.5238095238094</v>
      </c>
      <c r="E650" s="131">
        <f t="shared" si="39"/>
        <v>1495.6190476190477</v>
      </c>
      <c r="F650" s="131">
        <f t="shared" si="37"/>
        <v>1308.6666666666665</v>
      </c>
      <c r="G650" s="193" t="s">
        <v>5395</v>
      </c>
      <c r="I650" s="89"/>
    </row>
    <row r="651" spans="1:9" ht="13.5" customHeight="1">
      <c r="B651" s="472" t="s">
        <v>1287</v>
      </c>
      <c r="C651" s="472"/>
      <c r="D651" s="472"/>
      <c r="E651" s="472"/>
      <c r="F651" s="472"/>
      <c r="G651" s="472"/>
    </row>
    <row r="652" spans="1:9" ht="11.25" customHeight="1">
      <c r="A652" s="16">
        <v>2716</v>
      </c>
      <c r="B652" s="122" t="s">
        <v>1024</v>
      </c>
      <c r="C652" s="133" t="s">
        <v>73</v>
      </c>
      <c r="D652" s="145">
        <v>19</v>
      </c>
      <c r="E652" s="129">
        <f t="shared" si="39"/>
        <v>15.200000000000001</v>
      </c>
      <c r="F652" s="129">
        <f t="shared" ref="F652:F675" si="40">D652*0.7</f>
        <v>13.299999999999999</v>
      </c>
      <c r="G652" s="200" t="s">
        <v>4688</v>
      </c>
      <c r="I652" s="89"/>
    </row>
    <row r="653" spans="1:9" ht="11.25" customHeight="1">
      <c r="A653" s="16">
        <v>2717</v>
      </c>
      <c r="B653" s="123" t="s">
        <v>1025</v>
      </c>
      <c r="C653" s="134" t="s">
        <v>73</v>
      </c>
      <c r="D653" s="146">
        <v>19</v>
      </c>
      <c r="E653" s="131">
        <f>D653*0.8</f>
        <v>15.200000000000001</v>
      </c>
      <c r="F653" s="131">
        <f t="shared" si="40"/>
        <v>13.299999999999999</v>
      </c>
      <c r="G653" s="197" t="s">
        <v>4688</v>
      </c>
      <c r="I653" s="89"/>
    </row>
    <row r="654" spans="1:9" ht="11.25" customHeight="1">
      <c r="A654" s="16">
        <v>2718</v>
      </c>
      <c r="B654" s="122" t="s">
        <v>1288</v>
      </c>
      <c r="C654" s="133" t="s">
        <v>73</v>
      </c>
      <c r="D654" s="145">
        <v>59</v>
      </c>
      <c r="E654" s="129">
        <f t="shared" si="39"/>
        <v>47.2</v>
      </c>
      <c r="F654" s="129">
        <f t="shared" si="40"/>
        <v>41.3</v>
      </c>
      <c r="G654" s="200" t="s">
        <v>4688</v>
      </c>
      <c r="I654" s="89"/>
    </row>
    <row r="655" spans="1:9" ht="11.25" customHeight="1">
      <c r="A655" s="16">
        <v>2719</v>
      </c>
      <c r="B655" s="123" t="s">
        <v>775</v>
      </c>
      <c r="C655" s="134" t="s">
        <v>73</v>
      </c>
      <c r="D655" s="146">
        <v>55</v>
      </c>
      <c r="E655" s="131">
        <f t="shared" si="39"/>
        <v>44</v>
      </c>
      <c r="F655" s="131">
        <f t="shared" si="40"/>
        <v>38.5</v>
      </c>
      <c r="G655" s="197" t="s">
        <v>4688</v>
      </c>
      <c r="I655" s="89"/>
    </row>
    <row r="656" spans="1:9" ht="11.25" customHeight="1">
      <c r="A656" s="16">
        <v>2720</v>
      </c>
      <c r="B656" s="122" t="s">
        <v>777</v>
      </c>
      <c r="C656" s="133" t="s">
        <v>73</v>
      </c>
      <c r="D656" s="145">
        <v>135</v>
      </c>
      <c r="E656" s="129">
        <f t="shared" si="39"/>
        <v>108</v>
      </c>
      <c r="F656" s="129">
        <f t="shared" si="40"/>
        <v>94.5</v>
      </c>
      <c r="G656" s="192" t="s">
        <v>5395</v>
      </c>
      <c r="I656" s="89"/>
    </row>
    <row r="657" spans="1:9" ht="11.25" customHeight="1">
      <c r="A657" s="16">
        <v>2721</v>
      </c>
      <c r="B657" s="123" t="s">
        <v>776</v>
      </c>
      <c r="C657" s="134" t="s">
        <v>73</v>
      </c>
      <c r="D657" s="146">
        <v>186</v>
      </c>
      <c r="E657" s="131">
        <f t="shared" si="39"/>
        <v>148.80000000000001</v>
      </c>
      <c r="F657" s="131">
        <f t="shared" si="40"/>
        <v>130.19999999999999</v>
      </c>
      <c r="G657" s="193" t="s">
        <v>5395</v>
      </c>
      <c r="I657" s="89"/>
    </row>
    <row r="658" spans="1:9" ht="11.25" customHeight="1">
      <c r="A658" s="16">
        <v>2722</v>
      </c>
      <c r="B658" s="122" t="s">
        <v>1027</v>
      </c>
      <c r="C658" s="133" t="s">
        <v>73</v>
      </c>
      <c r="D658" s="145">
        <v>162</v>
      </c>
      <c r="E658" s="129">
        <f t="shared" si="39"/>
        <v>129.6</v>
      </c>
      <c r="F658" s="129">
        <f t="shared" si="40"/>
        <v>113.39999999999999</v>
      </c>
      <c r="G658" s="192" t="s">
        <v>5395</v>
      </c>
      <c r="I658" s="89"/>
    </row>
    <row r="659" spans="1:9" ht="11.25" customHeight="1">
      <c r="A659" s="16">
        <v>2723</v>
      </c>
      <c r="B659" s="123" t="s">
        <v>1028</v>
      </c>
      <c r="C659" s="134" t="s">
        <v>73</v>
      </c>
      <c r="D659" s="146">
        <v>181</v>
      </c>
      <c r="E659" s="131">
        <f t="shared" si="39"/>
        <v>144.80000000000001</v>
      </c>
      <c r="F659" s="131">
        <f t="shared" si="40"/>
        <v>126.69999999999999</v>
      </c>
      <c r="G659" s="193" t="s">
        <v>5395</v>
      </c>
      <c r="I659" s="89"/>
    </row>
    <row r="660" spans="1:9" ht="11.25" customHeight="1">
      <c r="A660" s="16">
        <v>2724</v>
      </c>
      <c r="B660" s="122" t="s">
        <v>1029</v>
      </c>
      <c r="C660" s="133" t="s">
        <v>73</v>
      </c>
      <c r="D660" s="145">
        <v>223</v>
      </c>
      <c r="E660" s="129">
        <f t="shared" si="39"/>
        <v>178.4</v>
      </c>
      <c r="F660" s="129">
        <f t="shared" si="40"/>
        <v>156.1</v>
      </c>
      <c r="G660" s="192" t="s">
        <v>5395</v>
      </c>
      <c r="I660" s="89"/>
    </row>
    <row r="661" spans="1:9" ht="11.25" customHeight="1">
      <c r="A661" s="16">
        <v>2725</v>
      </c>
      <c r="B661" s="123" t="s">
        <v>1030</v>
      </c>
      <c r="C661" s="134" t="s">
        <v>73</v>
      </c>
      <c r="D661" s="146">
        <v>264</v>
      </c>
      <c r="E661" s="131">
        <f t="shared" si="39"/>
        <v>211.20000000000002</v>
      </c>
      <c r="F661" s="131">
        <f t="shared" si="40"/>
        <v>184.79999999999998</v>
      </c>
      <c r="G661" s="193" t="s">
        <v>5395</v>
      </c>
      <c r="I661" s="89"/>
    </row>
    <row r="662" spans="1:9" ht="11.25" customHeight="1">
      <c r="A662" s="16">
        <v>2726</v>
      </c>
      <c r="B662" s="122" t="s">
        <v>1031</v>
      </c>
      <c r="C662" s="133" t="s">
        <v>73</v>
      </c>
      <c r="D662" s="145">
        <v>170.1</v>
      </c>
      <c r="E662" s="129">
        <f t="shared" si="39"/>
        <v>136.08000000000001</v>
      </c>
      <c r="F662" s="129">
        <f t="shared" si="40"/>
        <v>119.07</v>
      </c>
      <c r="G662" s="200" t="s">
        <v>4688</v>
      </c>
      <c r="I662" s="89"/>
    </row>
    <row r="663" spans="1:9" ht="11.25" customHeight="1">
      <c r="A663" s="16">
        <v>2727</v>
      </c>
      <c r="B663" s="123" t="s">
        <v>1032</v>
      </c>
      <c r="C663" s="134" t="s">
        <v>73</v>
      </c>
      <c r="D663" s="146">
        <v>190.05</v>
      </c>
      <c r="E663" s="131">
        <f t="shared" si="39"/>
        <v>152.04000000000002</v>
      </c>
      <c r="F663" s="131">
        <f t="shared" si="40"/>
        <v>133.035</v>
      </c>
      <c r="G663" s="193" t="s">
        <v>5395</v>
      </c>
      <c r="I663" s="89"/>
    </row>
    <row r="664" spans="1:9" ht="11.25" customHeight="1">
      <c r="A664" s="16">
        <v>2728</v>
      </c>
      <c r="B664" s="122" t="s">
        <v>1033</v>
      </c>
      <c r="C664" s="133" t="s">
        <v>73</v>
      </c>
      <c r="D664" s="145">
        <v>234.15</v>
      </c>
      <c r="E664" s="129">
        <f t="shared" si="39"/>
        <v>187.32000000000002</v>
      </c>
      <c r="F664" s="129">
        <f t="shared" si="40"/>
        <v>163.905</v>
      </c>
      <c r="G664" s="192" t="s">
        <v>5395</v>
      </c>
      <c r="I664" s="89"/>
    </row>
    <row r="665" spans="1:9" ht="11.25" customHeight="1">
      <c r="A665" s="16">
        <v>2729</v>
      </c>
      <c r="B665" s="123" t="s">
        <v>1034</v>
      </c>
      <c r="C665" s="134" t="s">
        <v>73</v>
      </c>
      <c r="D665" s="146">
        <v>277.2</v>
      </c>
      <c r="E665" s="131">
        <f t="shared" si="39"/>
        <v>221.76</v>
      </c>
      <c r="F665" s="131">
        <f t="shared" si="40"/>
        <v>194.04</v>
      </c>
      <c r="G665" s="197" t="s">
        <v>4688</v>
      </c>
      <c r="I665" s="89"/>
    </row>
    <row r="666" spans="1:9" ht="12.75">
      <c r="B666" s="440" t="s">
        <v>1284</v>
      </c>
      <c r="C666" s="440"/>
      <c r="D666" s="440"/>
      <c r="E666" s="440"/>
      <c r="F666" s="440"/>
      <c r="G666" s="440"/>
    </row>
    <row r="667" spans="1:9" ht="11.25" customHeight="1">
      <c r="A667" s="16">
        <v>2651</v>
      </c>
      <c r="B667" s="122" t="s">
        <v>4071</v>
      </c>
      <c r="C667" s="133" t="s">
        <v>76</v>
      </c>
      <c r="D667" s="145">
        <v>147</v>
      </c>
      <c r="E667" s="129">
        <f>D667*0.8</f>
        <v>117.60000000000001</v>
      </c>
      <c r="F667" s="129">
        <f t="shared" si="40"/>
        <v>102.89999999999999</v>
      </c>
      <c r="G667" s="192" t="s">
        <v>5395</v>
      </c>
      <c r="I667" s="89"/>
    </row>
    <row r="668" spans="1:9" ht="11.25" customHeight="1">
      <c r="A668" s="16">
        <v>2652</v>
      </c>
      <c r="B668" s="123" t="s">
        <v>4072</v>
      </c>
      <c r="C668" s="134" t="s">
        <v>76</v>
      </c>
      <c r="D668" s="146">
        <v>182</v>
      </c>
      <c r="E668" s="131">
        <f t="shared" ref="E668:E673" si="41">D668*0.8</f>
        <v>145.6</v>
      </c>
      <c r="F668" s="131">
        <f t="shared" si="40"/>
        <v>127.39999999999999</v>
      </c>
      <c r="G668" s="193" t="s">
        <v>5395</v>
      </c>
      <c r="I668" s="89"/>
    </row>
    <row r="669" spans="1:9" ht="11.25" customHeight="1">
      <c r="A669" s="16">
        <v>2653</v>
      </c>
      <c r="B669" s="122" t="s">
        <v>4073</v>
      </c>
      <c r="C669" s="133" t="s">
        <v>76</v>
      </c>
      <c r="D669" s="145">
        <v>234</v>
      </c>
      <c r="E669" s="129">
        <f t="shared" si="41"/>
        <v>187.20000000000002</v>
      </c>
      <c r="F669" s="129">
        <f t="shared" si="40"/>
        <v>163.79999999999998</v>
      </c>
      <c r="G669" s="192" t="s">
        <v>5395</v>
      </c>
      <c r="I669" s="89"/>
    </row>
    <row r="670" spans="1:9" ht="11.25" customHeight="1">
      <c r="A670" s="16">
        <v>2654</v>
      </c>
      <c r="B670" s="123" t="s">
        <v>4074</v>
      </c>
      <c r="C670" s="134" t="s">
        <v>76</v>
      </c>
      <c r="D670" s="146">
        <v>321</v>
      </c>
      <c r="E670" s="131">
        <f t="shared" si="41"/>
        <v>256.8</v>
      </c>
      <c r="F670" s="131">
        <f t="shared" si="40"/>
        <v>224.7</v>
      </c>
      <c r="G670" s="193" t="s">
        <v>5395</v>
      </c>
      <c r="I670" s="89"/>
    </row>
    <row r="671" spans="1:9" ht="11.25" customHeight="1">
      <c r="A671" s="16">
        <v>2655</v>
      </c>
      <c r="B671" s="122" t="s">
        <v>4075</v>
      </c>
      <c r="C671" s="133" t="s">
        <v>76</v>
      </c>
      <c r="D671" s="145">
        <v>408</v>
      </c>
      <c r="E671" s="129">
        <f t="shared" si="41"/>
        <v>326.40000000000003</v>
      </c>
      <c r="F671" s="129">
        <f t="shared" si="40"/>
        <v>285.59999999999997</v>
      </c>
      <c r="G671" s="192" t="s">
        <v>5395</v>
      </c>
      <c r="I671" s="89"/>
    </row>
    <row r="672" spans="1:9" ht="11.25" customHeight="1">
      <c r="A672" s="16">
        <v>2656</v>
      </c>
      <c r="B672" s="123" t="s">
        <v>4076</v>
      </c>
      <c r="C672" s="134" t="s">
        <v>76</v>
      </c>
      <c r="D672" s="146">
        <v>582</v>
      </c>
      <c r="E672" s="131">
        <f t="shared" si="41"/>
        <v>465.6</v>
      </c>
      <c r="F672" s="131">
        <f t="shared" si="40"/>
        <v>407.4</v>
      </c>
      <c r="G672" s="193" t="s">
        <v>5395</v>
      </c>
      <c r="I672" s="89"/>
    </row>
    <row r="673" spans="1:9" ht="11.25" customHeight="1">
      <c r="A673" s="16">
        <v>2657</v>
      </c>
      <c r="B673" s="122" t="s">
        <v>4077</v>
      </c>
      <c r="C673" s="133" t="s">
        <v>76</v>
      </c>
      <c r="D673" s="145">
        <v>754</v>
      </c>
      <c r="E673" s="129">
        <f t="shared" si="41"/>
        <v>603.20000000000005</v>
      </c>
      <c r="F673" s="129">
        <f t="shared" si="40"/>
        <v>527.79999999999995</v>
      </c>
      <c r="G673" s="192" t="s">
        <v>5395</v>
      </c>
      <c r="I673" s="89"/>
    </row>
    <row r="674" spans="1:9" ht="11.25" customHeight="1">
      <c r="A674" s="16">
        <v>2658</v>
      </c>
      <c r="B674" s="123" t="s">
        <v>4078</v>
      </c>
      <c r="C674" s="134" t="s">
        <v>76</v>
      </c>
      <c r="D674" s="146">
        <v>1305</v>
      </c>
      <c r="E674" s="131">
        <f>D674*0.8</f>
        <v>1044</v>
      </c>
      <c r="F674" s="131">
        <f t="shared" si="40"/>
        <v>913.49999999999989</v>
      </c>
      <c r="G674" s="193" t="s">
        <v>5395</v>
      </c>
      <c r="I674" s="89"/>
    </row>
    <row r="675" spans="1:9" ht="11.25" customHeight="1">
      <c r="A675" s="16">
        <v>2659</v>
      </c>
      <c r="B675" s="122" t="s">
        <v>4079</v>
      </c>
      <c r="C675" s="133" t="s">
        <v>76</v>
      </c>
      <c r="D675" s="145">
        <v>1544</v>
      </c>
      <c r="E675" s="129">
        <f>D675*0.8</f>
        <v>1235.2</v>
      </c>
      <c r="F675" s="129">
        <f t="shared" si="40"/>
        <v>1080.8</v>
      </c>
      <c r="G675" s="192" t="s">
        <v>5395</v>
      </c>
      <c r="I675" s="89"/>
    </row>
    <row r="676" spans="1:9" ht="39" customHeight="1">
      <c r="B676" s="473" t="s">
        <v>5482</v>
      </c>
      <c r="C676" s="473"/>
      <c r="D676" s="473"/>
      <c r="E676" s="473"/>
      <c r="F676" s="473"/>
      <c r="G676" s="473"/>
    </row>
    <row r="677" spans="1:9" ht="18">
      <c r="B677" s="468" t="s">
        <v>81</v>
      </c>
      <c r="C677" s="468"/>
      <c r="D677" s="468"/>
      <c r="E677" s="468"/>
      <c r="F677" s="468"/>
      <c r="G677" s="468"/>
      <c r="H677" s="1"/>
    </row>
    <row r="678" spans="1:9" ht="12.75">
      <c r="B678" s="440" t="s">
        <v>250</v>
      </c>
      <c r="C678" s="440"/>
      <c r="D678" s="440"/>
      <c r="E678" s="440"/>
      <c r="F678" s="440"/>
      <c r="G678" s="440"/>
      <c r="H678" s="1"/>
    </row>
    <row r="679" spans="1:9" ht="11.25" customHeight="1">
      <c r="A679" s="16">
        <v>1707</v>
      </c>
      <c r="B679" s="122" t="s">
        <v>4080</v>
      </c>
      <c r="C679" s="133" t="s">
        <v>76</v>
      </c>
      <c r="D679" s="145">
        <v>330.75</v>
      </c>
      <c r="E679" s="129">
        <f>D679*0.8</f>
        <v>264.60000000000002</v>
      </c>
      <c r="F679" s="129">
        <f t="shared" ref="F679:F742" si="42">D679*0.7</f>
        <v>231.52499999999998</v>
      </c>
      <c r="G679" s="192" t="s">
        <v>5395</v>
      </c>
      <c r="I679" s="89"/>
    </row>
    <row r="680" spans="1:9" ht="11.25" customHeight="1">
      <c r="A680" s="16">
        <v>1711</v>
      </c>
      <c r="B680" s="123" t="s">
        <v>4081</v>
      </c>
      <c r="C680" s="134" t="s">
        <v>76</v>
      </c>
      <c r="D680" s="146">
        <v>418.95000000000005</v>
      </c>
      <c r="E680" s="131">
        <f t="shared" ref="E680:E699" si="43">D680*0.8</f>
        <v>335.16000000000008</v>
      </c>
      <c r="F680" s="131">
        <f t="shared" si="42"/>
        <v>293.26499999999999</v>
      </c>
      <c r="G680" s="193" t="s">
        <v>5395</v>
      </c>
      <c r="I680" s="89"/>
    </row>
    <row r="681" spans="1:9" ht="11.25" customHeight="1">
      <c r="A681" s="16">
        <v>1712</v>
      </c>
      <c r="B681" s="122" t="s">
        <v>4082</v>
      </c>
      <c r="C681" s="133" t="s">
        <v>76</v>
      </c>
      <c r="D681" s="145">
        <v>528.15</v>
      </c>
      <c r="E681" s="129">
        <f t="shared" si="43"/>
        <v>422.52</v>
      </c>
      <c r="F681" s="129">
        <f t="shared" si="42"/>
        <v>369.70499999999998</v>
      </c>
      <c r="G681" s="192" t="s">
        <v>5395</v>
      </c>
      <c r="I681" s="89"/>
    </row>
    <row r="682" spans="1:9" ht="11.25" customHeight="1">
      <c r="A682" s="16">
        <v>1713</v>
      </c>
      <c r="B682" s="123" t="s">
        <v>4083</v>
      </c>
      <c r="C682" s="134" t="s">
        <v>76</v>
      </c>
      <c r="D682" s="146">
        <v>601.65</v>
      </c>
      <c r="E682" s="131">
        <f t="shared" si="43"/>
        <v>481.32</v>
      </c>
      <c r="F682" s="131">
        <f t="shared" si="42"/>
        <v>421.15499999999997</v>
      </c>
      <c r="G682" s="193" t="s">
        <v>5395</v>
      </c>
      <c r="I682" s="89"/>
    </row>
    <row r="683" spans="1:9" ht="11.25" customHeight="1">
      <c r="A683" s="16">
        <v>1714</v>
      </c>
      <c r="B683" s="122" t="s">
        <v>4084</v>
      </c>
      <c r="C683" s="133" t="s">
        <v>76</v>
      </c>
      <c r="D683" s="145">
        <v>688.80000000000007</v>
      </c>
      <c r="E683" s="129">
        <f t="shared" si="43"/>
        <v>551.04000000000008</v>
      </c>
      <c r="F683" s="129">
        <f t="shared" si="42"/>
        <v>482.16</v>
      </c>
      <c r="G683" s="192" t="s">
        <v>5395</v>
      </c>
      <c r="I683" s="89"/>
    </row>
    <row r="684" spans="1:9" ht="11.25" customHeight="1">
      <c r="A684" s="16">
        <v>1715</v>
      </c>
      <c r="B684" s="123" t="s">
        <v>4085</v>
      </c>
      <c r="C684" s="134" t="s">
        <v>76</v>
      </c>
      <c r="D684" s="146">
        <v>508.20000000000005</v>
      </c>
      <c r="E684" s="131">
        <f t="shared" si="43"/>
        <v>406.56000000000006</v>
      </c>
      <c r="F684" s="131">
        <f t="shared" si="42"/>
        <v>355.74</v>
      </c>
      <c r="G684" s="193" t="s">
        <v>5395</v>
      </c>
      <c r="I684" s="89"/>
    </row>
    <row r="685" spans="1:9" ht="11.25" customHeight="1">
      <c r="A685" s="16">
        <v>1716</v>
      </c>
      <c r="B685" s="122" t="s">
        <v>4086</v>
      </c>
      <c r="C685" s="133" t="s">
        <v>76</v>
      </c>
      <c r="D685" s="145">
        <v>627.9</v>
      </c>
      <c r="E685" s="129">
        <f t="shared" si="43"/>
        <v>502.32</v>
      </c>
      <c r="F685" s="129">
        <f t="shared" si="42"/>
        <v>439.53</v>
      </c>
      <c r="G685" s="192" t="s">
        <v>5395</v>
      </c>
      <c r="I685" s="89"/>
    </row>
    <row r="686" spans="1:9" ht="11.25" customHeight="1">
      <c r="A686" s="16">
        <v>1717</v>
      </c>
      <c r="B686" s="123" t="s">
        <v>4087</v>
      </c>
      <c r="C686" s="134" t="s">
        <v>76</v>
      </c>
      <c r="D686" s="146">
        <v>698.25</v>
      </c>
      <c r="E686" s="131">
        <f t="shared" si="43"/>
        <v>558.6</v>
      </c>
      <c r="F686" s="131">
        <f t="shared" si="42"/>
        <v>488.77499999999998</v>
      </c>
      <c r="G686" s="193" t="s">
        <v>5395</v>
      </c>
      <c r="I686" s="89"/>
    </row>
    <row r="687" spans="1:9" ht="11.25" customHeight="1">
      <c r="A687" s="16">
        <v>1718</v>
      </c>
      <c r="B687" s="122" t="s">
        <v>4088</v>
      </c>
      <c r="C687" s="133" t="s">
        <v>76</v>
      </c>
      <c r="D687" s="145">
        <v>785.4</v>
      </c>
      <c r="E687" s="129">
        <f t="shared" si="43"/>
        <v>628.32000000000005</v>
      </c>
      <c r="F687" s="129">
        <f t="shared" si="42"/>
        <v>549.78</v>
      </c>
      <c r="G687" s="192" t="s">
        <v>5395</v>
      </c>
      <c r="I687" s="89"/>
    </row>
    <row r="688" spans="1:9" ht="11.25" customHeight="1">
      <c r="A688" s="16">
        <v>1719</v>
      </c>
      <c r="B688" s="123" t="s">
        <v>4089</v>
      </c>
      <c r="C688" s="134" t="s">
        <v>76</v>
      </c>
      <c r="D688" s="146">
        <v>596.4</v>
      </c>
      <c r="E688" s="131">
        <f t="shared" si="43"/>
        <v>477.12</v>
      </c>
      <c r="F688" s="131">
        <f t="shared" si="42"/>
        <v>417.47999999999996</v>
      </c>
      <c r="G688" s="193" t="s">
        <v>5395</v>
      </c>
      <c r="I688" s="89"/>
    </row>
    <row r="689" spans="1:9" ht="11.25" customHeight="1">
      <c r="A689" s="16">
        <v>1720</v>
      </c>
      <c r="B689" s="122" t="s">
        <v>4090</v>
      </c>
      <c r="C689" s="133" t="s">
        <v>76</v>
      </c>
      <c r="D689" s="145">
        <v>728.7</v>
      </c>
      <c r="E689" s="129">
        <f t="shared" si="43"/>
        <v>582.96</v>
      </c>
      <c r="F689" s="129">
        <f t="shared" si="42"/>
        <v>510.09</v>
      </c>
      <c r="G689" s="192" t="s">
        <v>5395</v>
      </c>
      <c r="I689" s="89"/>
    </row>
    <row r="690" spans="1:9" ht="11.25" customHeight="1">
      <c r="A690" s="16">
        <v>1721</v>
      </c>
      <c r="B690" s="123" t="s">
        <v>4091</v>
      </c>
      <c r="C690" s="134" t="s">
        <v>76</v>
      </c>
      <c r="D690" s="146">
        <v>805.35</v>
      </c>
      <c r="E690" s="131">
        <f t="shared" si="43"/>
        <v>644.28000000000009</v>
      </c>
      <c r="F690" s="131">
        <f t="shared" si="42"/>
        <v>563.745</v>
      </c>
      <c r="G690" s="193" t="s">
        <v>5395</v>
      </c>
      <c r="I690" s="89"/>
    </row>
    <row r="691" spans="1:9" ht="11.25" customHeight="1">
      <c r="A691" s="16">
        <v>1722</v>
      </c>
      <c r="B691" s="122" t="s">
        <v>4092</v>
      </c>
      <c r="C691" s="133" t="s">
        <v>76</v>
      </c>
      <c r="D691" s="145">
        <v>886.2</v>
      </c>
      <c r="E691" s="129">
        <f t="shared" si="43"/>
        <v>708.96</v>
      </c>
      <c r="F691" s="129">
        <f t="shared" si="42"/>
        <v>620.34</v>
      </c>
      <c r="G691" s="192" t="s">
        <v>5395</v>
      </c>
      <c r="I691" s="89"/>
    </row>
    <row r="692" spans="1:9" ht="11.25" customHeight="1">
      <c r="A692" s="16">
        <v>1723</v>
      </c>
      <c r="B692" s="123" t="s">
        <v>4093</v>
      </c>
      <c r="C692" s="134" t="s">
        <v>76</v>
      </c>
      <c r="D692" s="146">
        <v>785.4</v>
      </c>
      <c r="E692" s="131">
        <f t="shared" si="43"/>
        <v>628.32000000000005</v>
      </c>
      <c r="F692" s="131">
        <f t="shared" si="42"/>
        <v>549.78</v>
      </c>
      <c r="G692" s="193" t="s">
        <v>5395</v>
      </c>
      <c r="I692" s="89"/>
    </row>
    <row r="693" spans="1:9" ht="11.25" customHeight="1">
      <c r="A693" s="16">
        <v>1724</v>
      </c>
      <c r="B693" s="122" t="s">
        <v>4094</v>
      </c>
      <c r="C693" s="133" t="s">
        <v>76</v>
      </c>
      <c r="D693" s="145">
        <v>938.7</v>
      </c>
      <c r="E693" s="129">
        <f t="shared" si="43"/>
        <v>750.96</v>
      </c>
      <c r="F693" s="129">
        <f t="shared" si="42"/>
        <v>657.09</v>
      </c>
      <c r="G693" s="192" t="s">
        <v>5395</v>
      </c>
      <c r="I693" s="89"/>
    </row>
    <row r="694" spans="1:9" ht="11.25" customHeight="1">
      <c r="A694" s="16">
        <v>1725</v>
      </c>
      <c r="B694" s="123" t="s">
        <v>4095</v>
      </c>
      <c r="C694" s="134" t="s">
        <v>76</v>
      </c>
      <c r="D694" s="146">
        <v>1002.75</v>
      </c>
      <c r="E694" s="131">
        <f t="shared" si="43"/>
        <v>802.2</v>
      </c>
      <c r="F694" s="131">
        <f t="shared" si="42"/>
        <v>701.92499999999995</v>
      </c>
      <c r="G694" s="193" t="s">
        <v>5395</v>
      </c>
      <c r="I694" s="89"/>
    </row>
    <row r="695" spans="1:9" ht="11.25" customHeight="1">
      <c r="A695" s="16">
        <v>1726</v>
      </c>
      <c r="B695" s="122" t="s">
        <v>4096</v>
      </c>
      <c r="C695" s="133" t="s">
        <v>76</v>
      </c>
      <c r="D695" s="145">
        <v>1082.55</v>
      </c>
      <c r="E695" s="129">
        <f t="shared" si="43"/>
        <v>866.04</v>
      </c>
      <c r="F695" s="129">
        <f t="shared" si="42"/>
        <v>757.78499999999997</v>
      </c>
      <c r="G695" s="192" t="s">
        <v>5395</v>
      </c>
      <c r="I695" s="89"/>
    </row>
    <row r="696" spans="1:9" ht="11.25" customHeight="1">
      <c r="A696" s="16">
        <v>1727</v>
      </c>
      <c r="B696" s="123" t="s">
        <v>4097</v>
      </c>
      <c r="C696" s="134" t="s">
        <v>76</v>
      </c>
      <c r="D696" s="146">
        <v>1079.4000000000001</v>
      </c>
      <c r="E696" s="131">
        <f t="shared" si="43"/>
        <v>863.5200000000001</v>
      </c>
      <c r="F696" s="131">
        <f t="shared" si="42"/>
        <v>755.58</v>
      </c>
      <c r="G696" s="193" t="s">
        <v>5395</v>
      </c>
      <c r="I696" s="89"/>
    </row>
    <row r="697" spans="1:9" ht="11.25" customHeight="1">
      <c r="A697" s="16">
        <v>1728</v>
      </c>
      <c r="B697" s="122" t="s">
        <v>4098</v>
      </c>
      <c r="C697" s="133" t="s">
        <v>76</v>
      </c>
      <c r="D697" s="145">
        <v>1135.05</v>
      </c>
      <c r="E697" s="129">
        <f t="shared" si="43"/>
        <v>908.04</v>
      </c>
      <c r="F697" s="129">
        <f t="shared" si="42"/>
        <v>794.53499999999997</v>
      </c>
      <c r="G697" s="192" t="s">
        <v>5395</v>
      </c>
      <c r="I697" s="89"/>
    </row>
    <row r="698" spans="1:9" ht="11.25" customHeight="1">
      <c r="A698" s="16">
        <v>1729</v>
      </c>
      <c r="B698" s="123" t="s">
        <v>4099</v>
      </c>
      <c r="C698" s="134" t="s">
        <v>76</v>
      </c>
      <c r="D698" s="146">
        <v>1198.05</v>
      </c>
      <c r="E698" s="131">
        <f t="shared" si="43"/>
        <v>958.44</v>
      </c>
      <c r="F698" s="131">
        <f t="shared" si="42"/>
        <v>838.63499999999988</v>
      </c>
      <c r="G698" s="193" t="s">
        <v>5395</v>
      </c>
      <c r="I698" s="89"/>
    </row>
    <row r="699" spans="1:9" ht="11.25" customHeight="1">
      <c r="A699" s="16">
        <v>1730</v>
      </c>
      <c r="B699" s="122" t="s">
        <v>4100</v>
      </c>
      <c r="C699" s="133" t="s">
        <v>76</v>
      </c>
      <c r="D699" s="145">
        <v>1277.8500000000001</v>
      </c>
      <c r="E699" s="129">
        <f t="shared" si="43"/>
        <v>1022.2800000000002</v>
      </c>
      <c r="F699" s="129">
        <f t="shared" si="42"/>
        <v>894.495</v>
      </c>
      <c r="G699" s="192" t="s">
        <v>5395</v>
      </c>
      <c r="I699" s="89"/>
    </row>
    <row r="700" spans="1:9" ht="12.75" customHeight="1">
      <c r="B700" s="430" t="s">
        <v>251</v>
      </c>
      <c r="C700" s="430"/>
      <c r="D700" s="430"/>
      <c r="E700" s="430"/>
      <c r="F700" s="430"/>
      <c r="G700" s="430"/>
    </row>
    <row r="701" spans="1:9" ht="11.25" customHeight="1">
      <c r="A701" s="16">
        <v>1708</v>
      </c>
      <c r="B701" s="122" t="s">
        <v>4101</v>
      </c>
      <c r="C701" s="133" t="s">
        <v>76</v>
      </c>
      <c r="D701" s="145">
        <v>336</v>
      </c>
      <c r="E701" s="129">
        <f>0.8*D701</f>
        <v>268.8</v>
      </c>
      <c r="F701" s="129">
        <f t="shared" si="42"/>
        <v>235.2</v>
      </c>
      <c r="G701" s="192" t="s">
        <v>5395</v>
      </c>
      <c r="I701" s="89"/>
    </row>
    <row r="702" spans="1:9" ht="11.25" customHeight="1">
      <c r="A702" s="16">
        <v>1731</v>
      </c>
      <c r="B702" s="123" t="s">
        <v>4102</v>
      </c>
      <c r="C702" s="134" t="s">
        <v>76</v>
      </c>
      <c r="D702" s="146">
        <v>426.3</v>
      </c>
      <c r="E702" s="131">
        <f t="shared" ref="E702:E721" si="44">0.8*D702</f>
        <v>341.04</v>
      </c>
      <c r="F702" s="131">
        <f t="shared" si="42"/>
        <v>298.40999999999997</v>
      </c>
      <c r="G702" s="193" t="s">
        <v>5395</v>
      </c>
      <c r="I702" s="89"/>
    </row>
    <row r="703" spans="1:9" ht="11.25" customHeight="1">
      <c r="A703" s="16">
        <v>1732</v>
      </c>
      <c r="B703" s="122" t="s">
        <v>4103</v>
      </c>
      <c r="C703" s="133" t="s">
        <v>76</v>
      </c>
      <c r="D703" s="145">
        <v>536.55000000000007</v>
      </c>
      <c r="E703" s="129">
        <f t="shared" si="44"/>
        <v>429.24000000000007</v>
      </c>
      <c r="F703" s="129">
        <f t="shared" si="42"/>
        <v>375.58500000000004</v>
      </c>
      <c r="G703" s="192" t="s">
        <v>5395</v>
      </c>
      <c r="I703" s="89"/>
    </row>
    <row r="704" spans="1:9" ht="11.25" customHeight="1">
      <c r="A704" s="16">
        <v>1733</v>
      </c>
      <c r="B704" s="123" t="s">
        <v>4104</v>
      </c>
      <c r="C704" s="134" t="s">
        <v>76</v>
      </c>
      <c r="D704" s="146">
        <v>611.1</v>
      </c>
      <c r="E704" s="131">
        <f t="shared" si="44"/>
        <v>488.88000000000005</v>
      </c>
      <c r="F704" s="131">
        <f t="shared" si="42"/>
        <v>427.77</v>
      </c>
      <c r="G704" s="193" t="s">
        <v>5395</v>
      </c>
      <c r="I704" s="89"/>
    </row>
    <row r="705" spans="1:9" ht="11.25" customHeight="1">
      <c r="A705" s="16">
        <v>1734</v>
      </c>
      <c r="B705" s="122" t="s">
        <v>4105</v>
      </c>
      <c r="C705" s="133" t="s">
        <v>76</v>
      </c>
      <c r="D705" s="145">
        <v>699.30000000000007</v>
      </c>
      <c r="E705" s="129">
        <f t="shared" si="44"/>
        <v>559.44000000000005</v>
      </c>
      <c r="F705" s="129">
        <f t="shared" si="42"/>
        <v>489.51</v>
      </c>
      <c r="G705" s="192" t="s">
        <v>5395</v>
      </c>
      <c r="I705" s="89"/>
    </row>
    <row r="706" spans="1:9" ht="11.25" customHeight="1">
      <c r="A706" s="16">
        <v>1735</v>
      </c>
      <c r="B706" s="123" t="s">
        <v>4106</v>
      </c>
      <c r="C706" s="134" t="s">
        <v>76</v>
      </c>
      <c r="D706" s="146">
        <v>516.6</v>
      </c>
      <c r="E706" s="131">
        <f t="shared" si="44"/>
        <v>413.28000000000003</v>
      </c>
      <c r="F706" s="131">
        <f t="shared" si="42"/>
        <v>361.62</v>
      </c>
      <c r="G706" s="193" t="s">
        <v>5395</v>
      </c>
      <c r="I706" s="89"/>
    </row>
    <row r="707" spans="1:9" ht="11.25" customHeight="1">
      <c r="A707" s="16">
        <v>1736</v>
      </c>
      <c r="B707" s="122" t="s">
        <v>4107</v>
      </c>
      <c r="C707" s="133" t="s">
        <v>76</v>
      </c>
      <c r="D707" s="145">
        <v>638.4</v>
      </c>
      <c r="E707" s="129">
        <f t="shared" si="44"/>
        <v>510.72</v>
      </c>
      <c r="F707" s="129">
        <f t="shared" si="42"/>
        <v>446.87999999999994</v>
      </c>
      <c r="G707" s="192" t="s">
        <v>5395</v>
      </c>
      <c r="I707" s="89"/>
    </row>
    <row r="708" spans="1:9" ht="11.25" customHeight="1">
      <c r="A708" s="16">
        <v>1737</v>
      </c>
      <c r="B708" s="123" t="s">
        <v>4108</v>
      </c>
      <c r="C708" s="134" t="s">
        <v>76</v>
      </c>
      <c r="D708" s="146">
        <v>708.75</v>
      </c>
      <c r="E708" s="131">
        <f t="shared" si="44"/>
        <v>567</v>
      </c>
      <c r="F708" s="131">
        <f t="shared" si="42"/>
        <v>496.12499999999994</v>
      </c>
      <c r="G708" s="193" t="s">
        <v>5395</v>
      </c>
      <c r="I708" s="89"/>
    </row>
    <row r="709" spans="1:9" ht="11.25" customHeight="1">
      <c r="A709" s="16">
        <v>1738</v>
      </c>
      <c r="B709" s="122" t="s">
        <v>4109</v>
      </c>
      <c r="C709" s="133" t="s">
        <v>76</v>
      </c>
      <c r="D709" s="145">
        <v>796.95</v>
      </c>
      <c r="E709" s="129">
        <f t="shared" si="44"/>
        <v>637.56000000000006</v>
      </c>
      <c r="F709" s="129">
        <f t="shared" si="42"/>
        <v>557.86500000000001</v>
      </c>
      <c r="G709" s="192" t="s">
        <v>5395</v>
      </c>
      <c r="I709" s="89"/>
    </row>
    <row r="710" spans="1:9" ht="11.25" customHeight="1">
      <c r="A710" s="16">
        <v>1739</v>
      </c>
      <c r="B710" s="123" t="s">
        <v>4110</v>
      </c>
      <c r="C710" s="134" t="s">
        <v>76</v>
      </c>
      <c r="D710" s="146">
        <v>606.9</v>
      </c>
      <c r="E710" s="131">
        <f t="shared" si="44"/>
        <v>485.52</v>
      </c>
      <c r="F710" s="131">
        <f t="shared" si="42"/>
        <v>424.83</v>
      </c>
      <c r="G710" s="193" t="s">
        <v>5395</v>
      </c>
      <c r="I710" s="89"/>
    </row>
    <row r="711" spans="1:9" ht="11.25" customHeight="1">
      <c r="A711" s="16">
        <v>1740</v>
      </c>
      <c r="B711" s="122" t="s">
        <v>4111</v>
      </c>
      <c r="C711" s="133" t="s">
        <v>76</v>
      </c>
      <c r="D711" s="145">
        <v>740.25</v>
      </c>
      <c r="E711" s="129">
        <f t="shared" si="44"/>
        <v>592.20000000000005</v>
      </c>
      <c r="F711" s="129">
        <f t="shared" si="42"/>
        <v>518.17499999999995</v>
      </c>
      <c r="G711" s="192" t="s">
        <v>5395</v>
      </c>
      <c r="I711" s="89"/>
    </row>
    <row r="712" spans="1:9" ht="11.25" customHeight="1">
      <c r="A712" s="16">
        <v>1741</v>
      </c>
      <c r="B712" s="123" t="s">
        <v>4112</v>
      </c>
      <c r="C712" s="134" t="s">
        <v>76</v>
      </c>
      <c r="D712" s="146">
        <v>817.95</v>
      </c>
      <c r="E712" s="131">
        <f t="shared" si="44"/>
        <v>654.36000000000013</v>
      </c>
      <c r="F712" s="131">
        <f t="shared" si="42"/>
        <v>572.56499999999994</v>
      </c>
      <c r="G712" s="193" t="s">
        <v>5395</v>
      </c>
      <c r="I712" s="89"/>
    </row>
    <row r="713" spans="1:9" ht="11.25" customHeight="1">
      <c r="A713" s="16">
        <v>1742</v>
      </c>
      <c r="B713" s="122" t="s">
        <v>4113</v>
      </c>
      <c r="C713" s="133" t="s">
        <v>76</v>
      </c>
      <c r="D713" s="145">
        <v>899.85</v>
      </c>
      <c r="E713" s="129">
        <f t="shared" si="44"/>
        <v>719.88000000000011</v>
      </c>
      <c r="F713" s="129">
        <f t="shared" si="42"/>
        <v>629.89499999999998</v>
      </c>
      <c r="G713" s="192" t="s">
        <v>5395</v>
      </c>
      <c r="I713" s="89"/>
    </row>
    <row r="714" spans="1:9" ht="11.25" customHeight="1">
      <c r="A714" s="16">
        <v>1743</v>
      </c>
      <c r="B714" s="123" t="s">
        <v>4114</v>
      </c>
      <c r="C714" s="134" t="s">
        <v>76</v>
      </c>
      <c r="D714" s="146">
        <v>798</v>
      </c>
      <c r="E714" s="131">
        <f t="shared" si="44"/>
        <v>638.40000000000009</v>
      </c>
      <c r="F714" s="131">
        <f t="shared" si="42"/>
        <v>558.59999999999991</v>
      </c>
      <c r="G714" s="193" t="s">
        <v>5395</v>
      </c>
      <c r="I714" s="89"/>
    </row>
    <row r="715" spans="1:9" ht="11.25" customHeight="1">
      <c r="A715" s="16">
        <v>1744</v>
      </c>
      <c r="B715" s="122" t="s">
        <v>4115</v>
      </c>
      <c r="C715" s="133" t="s">
        <v>76</v>
      </c>
      <c r="D715" s="145">
        <v>954.45</v>
      </c>
      <c r="E715" s="129">
        <f t="shared" si="44"/>
        <v>763.56000000000006</v>
      </c>
      <c r="F715" s="129">
        <f t="shared" si="42"/>
        <v>668.11500000000001</v>
      </c>
      <c r="G715" s="192" t="s">
        <v>5395</v>
      </c>
      <c r="I715" s="89"/>
    </row>
    <row r="716" spans="1:9" ht="11.25" customHeight="1">
      <c r="A716" s="16">
        <v>1745</v>
      </c>
      <c r="B716" s="123" t="s">
        <v>4116</v>
      </c>
      <c r="C716" s="134" t="s">
        <v>76</v>
      </c>
      <c r="D716" s="146">
        <v>1018.5</v>
      </c>
      <c r="E716" s="131">
        <f t="shared" si="44"/>
        <v>814.80000000000007</v>
      </c>
      <c r="F716" s="131">
        <f t="shared" si="42"/>
        <v>712.94999999999993</v>
      </c>
      <c r="G716" s="193" t="s">
        <v>5395</v>
      </c>
      <c r="I716" s="89"/>
    </row>
    <row r="717" spans="1:9" ht="11.25" customHeight="1">
      <c r="A717" s="16">
        <v>1746</v>
      </c>
      <c r="B717" s="122" t="s">
        <v>4117</v>
      </c>
      <c r="C717" s="133" t="s">
        <v>76</v>
      </c>
      <c r="D717" s="145">
        <v>1100.4000000000001</v>
      </c>
      <c r="E717" s="129">
        <f t="shared" si="44"/>
        <v>880.32000000000016</v>
      </c>
      <c r="F717" s="129">
        <f t="shared" si="42"/>
        <v>770.28</v>
      </c>
      <c r="G717" s="192" t="s">
        <v>5395</v>
      </c>
      <c r="I717" s="89"/>
    </row>
    <row r="718" spans="1:9" ht="11.25" customHeight="1">
      <c r="A718" s="16">
        <v>1747</v>
      </c>
      <c r="B718" s="123" t="s">
        <v>4118</v>
      </c>
      <c r="C718" s="134" t="s">
        <v>76</v>
      </c>
      <c r="D718" s="146">
        <v>1097.25</v>
      </c>
      <c r="E718" s="131">
        <f t="shared" si="44"/>
        <v>877.80000000000007</v>
      </c>
      <c r="F718" s="131">
        <f t="shared" si="42"/>
        <v>768.07499999999993</v>
      </c>
      <c r="G718" s="193" t="s">
        <v>5395</v>
      </c>
      <c r="I718" s="89"/>
    </row>
    <row r="719" spans="1:9" ht="11.25" customHeight="1">
      <c r="A719" s="16">
        <v>1748</v>
      </c>
      <c r="B719" s="122" t="s">
        <v>4119</v>
      </c>
      <c r="C719" s="133" t="s">
        <v>76</v>
      </c>
      <c r="D719" s="145">
        <v>1152.9000000000001</v>
      </c>
      <c r="E719" s="129">
        <f t="shared" si="44"/>
        <v>922.32000000000016</v>
      </c>
      <c r="F719" s="129">
        <f t="shared" si="42"/>
        <v>807.03</v>
      </c>
      <c r="G719" s="192" t="s">
        <v>5395</v>
      </c>
      <c r="I719" s="89"/>
    </row>
    <row r="720" spans="1:9" ht="11.25" customHeight="1">
      <c r="A720" s="16">
        <v>1749</v>
      </c>
      <c r="B720" s="123" t="s">
        <v>4120</v>
      </c>
      <c r="C720" s="134" t="s">
        <v>76</v>
      </c>
      <c r="D720" s="146">
        <v>1216.95</v>
      </c>
      <c r="E720" s="131">
        <f t="shared" si="44"/>
        <v>973.56000000000006</v>
      </c>
      <c r="F720" s="131">
        <f t="shared" si="42"/>
        <v>851.86500000000001</v>
      </c>
      <c r="G720" s="193" t="s">
        <v>5395</v>
      </c>
      <c r="I720" s="89"/>
    </row>
    <row r="721" spans="1:9" ht="11.25" customHeight="1">
      <c r="A721" s="16">
        <v>1750</v>
      </c>
      <c r="B721" s="122" t="s">
        <v>4121</v>
      </c>
      <c r="C721" s="133" t="s">
        <v>76</v>
      </c>
      <c r="D721" s="145">
        <v>1297.8</v>
      </c>
      <c r="E721" s="129">
        <f t="shared" si="44"/>
        <v>1038.24</v>
      </c>
      <c r="F721" s="129">
        <f t="shared" si="42"/>
        <v>908.45999999999992</v>
      </c>
      <c r="G721" s="192" t="s">
        <v>5395</v>
      </c>
      <c r="I721" s="89"/>
    </row>
    <row r="722" spans="1:9" ht="12.75">
      <c r="B722" s="422" t="s">
        <v>980</v>
      </c>
      <c r="C722" s="423"/>
      <c r="D722" s="423"/>
      <c r="E722" s="423"/>
      <c r="F722" s="423"/>
      <c r="G722" s="424"/>
    </row>
    <row r="723" spans="1:9" ht="11.25" customHeight="1">
      <c r="A723" s="16">
        <v>2849</v>
      </c>
      <c r="B723" s="122" t="s">
        <v>4122</v>
      </c>
      <c r="C723" s="133" t="s">
        <v>76</v>
      </c>
      <c r="D723" s="145">
        <v>254.10000000000002</v>
      </c>
      <c r="E723" s="129">
        <f>0.8*D723</f>
        <v>203.28000000000003</v>
      </c>
      <c r="F723" s="129">
        <f t="shared" si="42"/>
        <v>177.87</v>
      </c>
      <c r="G723" s="192" t="s">
        <v>5395</v>
      </c>
      <c r="I723" s="89"/>
    </row>
    <row r="724" spans="1:9" ht="11.25" customHeight="1">
      <c r="A724" s="16">
        <v>2850</v>
      </c>
      <c r="B724" s="123" t="s">
        <v>4123</v>
      </c>
      <c r="C724" s="134" t="s">
        <v>76</v>
      </c>
      <c r="D724" s="146">
        <v>346.5</v>
      </c>
      <c r="E724" s="131">
        <f>0.8*D724</f>
        <v>277.2</v>
      </c>
      <c r="F724" s="131">
        <f t="shared" si="42"/>
        <v>242.54999999999998</v>
      </c>
      <c r="G724" s="193" t="s">
        <v>5395</v>
      </c>
      <c r="I724" s="89"/>
    </row>
    <row r="725" spans="1:9" ht="11.25" customHeight="1">
      <c r="A725" s="16">
        <v>2851</v>
      </c>
      <c r="B725" s="122" t="s">
        <v>4124</v>
      </c>
      <c r="C725" s="133" t="s">
        <v>76</v>
      </c>
      <c r="D725" s="145">
        <v>437.85</v>
      </c>
      <c r="E725" s="129">
        <f>0.8*D725</f>
        <v>350.28000000000003</v>
      </c>
      <c r="F725" s="129">
        <f t="shared" si="42"/>
        <v>306.495</v>
      </c>
      <c r="G725" s="192" t="s">
        <v>5395</v>
      </c>
      <c r="I725" s="89"/>
    </row>
    <row r="726" spans="1:9" ht="11.25" customHeight="1">
      <c r="A726" s="16">
        <v>2852</v>
      </c>
      <c r="B726" s="123" t="s">
        <v>4125</v>
      </c>
      <c r="C726" s="134" t="s">
        <v>76</v>
      </c>
      <c r="D726" s="146">
        <v>620.55000000000007</v>
      </c>
      <c r="E726" s="131">
        <f>0.8*D726</f>
        <v>496.44000000000005</v>
      </c>
      <c r="F726" s="131">
        <f t="shared" si="42"/>
        <v>434.38500000000005</v>
      </c>
      <c r="G726" s="193" t="s">
        <v>5395</v>
      </c>
      <c r="I726" s="89"/>
    </row>
    <row r="727" spans="1:9" ht="11.25" customHeight="1">
      <c r="A727" s="16">
        <v>2853</v>
      </c>
      <c r="B727" s="122" t="s">
        <v>4126</v>
      </c>
      <c r="C727" s="133" t="s">
        <v>76</v>
      </c>
      <c r="D727" s="145">
        <v>802.2</v>
      </c>
      <c r="E727" s="129">
        <f>0.8*D727</f>
        <v>641.7600000000001</v>
      </c>
      <c r="F727" s="129">
        <f t="shared" si="42"/>
        <v>561.54</v>
      </c>
      <c r="G727" s="192" t="s">
        <v>5395</v>
      </c>
      <c r="I727" s="89"/>
    </row>
    <row r="728" spans="1:9" ht="16.149999999999999" customHeight="1">
      <c r="B728" s="469" t="s">
        <v>79</v>
      </c>
      <c r="C728" s="469"/>
      <c r="D728" s="469"/>
      <c r="E728" s="469"/>
      <c r="F728" s="469"/>
      <c r="G728" s="469"/>
    </row>
    <row r="729" spans="1:9" ht="11.25" customHeight="1">
      <c r="A729" s="16">
        <v>2861</v>
      </c>
      <c r="B729" s="122" t="s">
        <v>4127</v>
      </c>
      <c r="C729" s="133" t="s">
        <v>73</v>
      </c>
      <c r="D729" s="145">
        <v>668.57142857142856</v>
      </c>
      <c r="E729" s="129">
        <f t="shared" ref="E729:E749" si="45">0.8*D729</f>
        <v>534.85714285714289</v>
      </c>
      <c r="F729" s="129">
        <f t="shared" si="42"/>
        <v>467.99999999999994</v>
      </c>
      <c r="G729" s="192" t="s">
        <v>5395</v>
      </c>
      <c r="I729" s="89"/>
    </row>
    <row r="730" spans="1:9" ht="11.25" customHeight="1">
      <c r="A730" s="16">
        <v>2862</v>
      </c>
      <c r="B730" s="123" t="s">
        <v>4128</v>
      </c>
      <c r="C730" s="134" t="s">
        <v>73</v>
      </c>
      <c r="D730" s="146">
        <v>668.57142857142856</v>
      </c>
      <c r="E730" s="131">
        <f t="shared" si="45"/>
        <v>534.85714285714289</v>
      </c>
      <c r="F730" s="131">
        <f t="shared" si="42"/>
        <v>467.99999999999994</v>
      </c>
      <c r="G730" s="193" t="s">
        <v>5395</v>
      </c>
      <c r="I730" s="89"/>
    </row>
    <row r="731" spans="1:9" ht="11.25" customHeight="1">
      <c r="A731" s="16">
        <v>2863</v>
      </c>
      <c r="B731" s="122" t="s">
        <v>4129</v>
      </c>
      <c r="C731" s="133" t="s">
        <v>73</v>
      </c>
      <c r="D731" s="145">
        <v>709.52380952380952</v>
      </c>
      <c r="E731" s="129">
        <f t="shared" si="45"/>
        <v>567.61904761904759</v>
      </c>
      <c r="F731" s="129">
        <f t="shared" si="42"/>
        <v>496.66666666666663</v>
      </c>
      <c r="G731" s="192" t="s">
        <v>5395</v>
      </c>
      <c r="I731" s="89"/>
    </row>
    <row r="732" spans="1:9" ht="11.25" customHeight="1">
      <c r="A732" s="16">
        <v>2864</v>
      </c>
      <c r="B732" s="123" t="s">
        <v>4130</v>
      </c>
      <c r="C732" s="134" t="s">
        <v>73</v>
      </c>
      <c r="D732" s="146">
        <v>750.47619047619048</v>
      </c>
      <c r="E732" s="131">
        <f t="shared" si="45"/>
        <v>600.38095238095241</v>
      </c>
      <c r="F732" s="131">
        <f t="shared" si="42"/>
        <v>525.33333333333326</v>
      </c>
      <c r="G732" s="193" t="s">
        <v>5395</v>
      </c>
      <c r="I732" s="89"/>
    </row>
    <row r="733" spans="1:9" ht="11.25" customHeight="1">
      <c r="A733" s="16">
        <v>2865</v>
      </c>
      <c r="B733" s="122" t="s">
        <v>4131</v>
      </c>
      <c r="C733" s="133" t="s">
        <v>73</v>
      </c>
      <c r="D733" s="145">
        <v>804.7619047619047</v>
      </c>
      <c r="E733" s="129">
        <f t="shared" si="45"/>
        <v>643.80952380952385</v>
      </c>
      <c r="F733" s="129">
        <f t="shared" si="42"/>
        <v>563.33333333333326</v>
      </c>
      <c r="G733" s="192" t="s">
        <v>5395</v>
      </c>
      <c r="I733" s="89"/>
    </row>
    <row r="734" spans="1:9" ht="11.25" customHeight="1">
      <c r="A734" s="16">
        <v>2866</v>
      </c>
      <c r="B734" s="123" t="s">
        <v>4132</v>
      </c>
      <c r="C734" s="134" t="s">
        <v>73</v>
      </c>
      <c r="D734" s="146">
        <v>801.90476190476193</v>
      </c>
      <c r="E734" s="131">
        <f t="shared" si="45"/>
        <v>641.52380952380963</v>
      </c>
      <c r="F734" s="131">
        <f t="shared" si="42"/>
        <v>561.33333333333326</v>
      </c>
      <c r="G734" s="193" t="s">
        <v>5395</v>
      </c>
      <c r="I734" s="89"/>
    </row>
    <row r="735" spans="1:9" ht="11.25" customHeight="1">
      <c r="A735" s="16">
        <v>2867</v>
      </c>
      <c r="B735" s="122" t="s">
        <v>4133</v>
      </c>
      <c r="C735" s="133" t="s">
        <v>73</v>
      </c>
      <c r="D735" s="145">
        <v>840.95238095238096</v>
      </c>
      <c r="E735" s="129">
        <f t="shared" si="45"/>
        <v>672.76190476190482</v>
      </c>
      <c r="F735" s="129">
        <f t="shared" si="42"/>
        <v>588.66666666666663</v>
      </c>
      <c r="G735" s="192" t="s">
        <v>5395</v>
      </c>
      <c r="I735" s="89"/>
    </row>
    <row r="736" spans="1:9" ht="11.25" customHeight="1">
      <c r="A736" s="16">
        <v>2868</v>
      </c>
      <c r="B736" s="123" t="s">
        <v>4134</v>
      </c>
      <c r="C736" s="134" t="s">
        <v>73</v>
      </c>
      <c r="D736" s="146">
        <v>880</v>
      </c>
      <c r="E736" s="131">
        <f t="shared" si="45"/>
        <v>704</v>
      </c>
      <c r="F736" s="131">
        <f t="shared" si="42"/>
        <v>616</v>
      </c>
      <c r="G736" s="193" t="s">
        <v>5395</v>
      </c>
      <c r="I736" s="89"/>
    </row>
    <row r="737" spans="1:9" ht="11.25" customHeight="1">
      <c r="A737" s="16">
        <v>2869</v>
      </c>
      <c r="B737" s="122" t="s">
        <v>4135</v>
      </c>
      <c r="C737" s="133" t="s">
        <v>73</v>
      </c>
      <c r="D737" s="145">
        <v>933.33333333333326</v>
      </c>
      <c r="E737" s="129">
        <f t="shared" si="45"/>
        <v>746.66666666666663</v>
      </c>
      <c r="F737" s="129">
        <f t="shared" si="42"/>
        <v>653.33333333333326</v>
      </c>
      <c r="G737" s="192" t="s">
        <v>5395</v>
      </c>
      <c r="I737" s="89"/>
    </row>
    <row r="738" spans="1:9" ht="11.25" customHeight="1">
      <c r="A738" s="16">
        <v>2870</v>
      </c>
      <c r="B738" s="123" t="s">
        <v>4136</v>
      </c>
      <c r="C738" s="134" t="s">
        <v>73</v>
      </c>
      <c r="D738" s="146">
        <v>925.71428571428567</v>
      </c>
      <c r="E738" s="131">
        <f t="shared" si="45"/>
        <v>740.57142857142856</v>
      </c>
      <c r="F738" s="131">
        <f t="shared" si="42"/>
        <v>647.99999999999989</v>
      </c>
      <c r="G738" s="193" t="s">
        <v>5395</v>
      </c>
      <c r="I738" s="89"/>
    </row>
    <row r="739" spans="1:9" ht="11.25" customHeight="1">
      <c r="A739" s="16">
        <v>2871</v>
      </c>
      <c r="B739" s="122" t="s">
        <v>4137</v>
      </c>
      <c r="C739" s="133" t="s">
        <v>73</v>
      </c>
      <c r="D739" s="145">
        <v>963.80952380952374</v>
      </c>
      <c r="E739" s="129">
        <f t="shared" si="45"/>
        <v>771.04761904761904</v>
      </c>
      <c r="F739" s="129">
        <f t="shared" si="42"/>
        <v>674.66666666666663</v>
      </c>
      <c r="G739" s="192" t="s">
        <v>5395</v>
      </c>
      <c r="I739" s="89"/>
    </row>
    <row r="740" spans="1:9" ht="11.25" customHeight="1">
      <c r="A740" s="16">
        <v>2872</v>
      </c>
      <c r="B740" s="123" t="s">
        <v>4138</v>
      </c>
      <c r="C740" s="134" t="s">
        <v>73</v>
      </c>
      <c r="D740" s="146">
        <v>1001.9047619047618</v>
      </c>
      <c r="E740" s="131">
        <f t="shared" si="45"/>
        <v>801.52380952380952</v>
      </c>
      <c r="F740" s="131">
        <f t="shared" si="42"/>
        <v>701.33333333333326</v>
      </c>
      <c r="G740" s="193" t="s">
        <v>5395</v>
      </c>
      <c r="I740" s="89"/>
    </row>
    <row r="741" spans="1:9" ht="11.25" customHeight="1">
      <c r="A741" s="16">
        <v>2873</v>
      </c>
      <c r="B741" s="122" t="s">
        <v>4139</v>
      </c>
      <c r="C741" s="133" t="s">
        <v>73</v>
      </c>
      <c r="D741" s="145">
        <v>1053.3333333333333</v>
      </c>
      <c r="E741" s="129">
        <f t="shared" si="45"/>
        <v>842.66666666666663</v>
      </c>
      <c r="F741" s="129">
        <f t="shared" si="42"/>
        <v>737.33333333333326</v>
      </c>
      <c r="G741" s="192" t="s">
        <v>5395</v>
      </c>
      <c r="I741" s="89"/>
    </row>
    <row r="742" spans="1:9" ht="11.25" customHeight="1">
      <c r="A742" s="16">
        <v>2874</v>
      </c>
      <c r="B742" s="123" t="s">
        <v>4140</v>
      </c>
      <c r="C742" s="134" t="s">
        <v>73</v>
      </c>
      <c r="D742" s="146">
        <v>1176.1904761904761</v>
      </c>
      <c r="E742" s="131">
        <f t="shared" si="45"/>
        <v>940.95238095238096</v>
      </c>
      <c r="F742" s="131">
        <f t="shared" si="42"/>
        <v>823.33333333333326</v>
      </c>
      <c r="G742" s="193" t="s">
        <v>5395</v>
      </c>
      <c r="I742" s="89"/>
    </row>
    <row r="743" spans="1:9" ht="11.25" customHeight="1">
      <c r="A743" s="16">
        <v>2875</v>
      </c>
      <c r="B743" s="122" t="s">
        <v>4141</v>
      </c>
      <c r="C743" s="133" t="s">
        <v>73</v>
      </c>
      <c r="D743" s="145">
        <v>1212.3809523809523</v>
      </c>
      <c r="E743" s="129">
        <f t="shared" si="45"/>
        <v>969.90476190476193</v>
      </c>
      <c r="F743" s="129">
        <f t="shared" ref="F743:F749" si="46">D743*0.7</f>
        <v>848.66666666666652</v>
      </c>
      <c r="G743" s="192" t="s">
        <v>5395</v>
      </c>
      <c r="I743" s="89"/>
    </row>
    <row r="744" spans="1:9" ht="11.25" customHeight="1">
      <c r="A744" s="16">
        <v>2876</v>
      </c>
      <c r="B744" s="123" t="s">
        <v>4142</v>
      </c>
      <c r="C744" s="134" t="s">
        <v>73</v>
      </c>
      <c r="D744" s="146">
        <v>1248.5714285714284</v>
      </c>
      <c r="E744" s="131">
        <f t="shared" si="45"/>
        <v>998.85714285714278</v>
      </c>
      <c r="F744" s="131">
        <f t="shared" si="46"/>
        <v>873.99999999999989</v>
      </c>
      <c r="G744" s="193" t="s">
        <v>5395</v>
      </c>
      <c r="I744" s="89"/>
    </row>
    <row r="745" spans="1:9" ht="11.25" customHeight="1">
      <c r="A745" s="16">
        <v>2877</v>
      </c>
      <c r="B745" s="122" t="s">
        <v>4143</v>
      </c>
      <c r="C745" s="133" t="s">
        <v>73</v>
      </c>
      <c r="D745" s="145">
        <v>1297.1428571428571</v>
      </c>
      <c r="E745" s="129">
        <f t="shared" si="45"/>
        <v>1037.7142857142858</v>
      </c>
      <c r="F745" s="129">
        <f t="shared" si="46"/>
        <v>907.99999999999989</v>
      </c>
      <c r="G745" s="192" t="s">
        <v>5395</v>
      </c>
      <c r="I745" s="89"/>
    </row>
    <row r="746" spans="1:9" ht="11.25" customHeight="1">
      <c r="A746" s="16">
        <v>2878</v>
      </c>
      <c r="B746" s="123" t="s">
        <v>4144</v>
      </c>
      <c r="C746" s="134" t="s">
        <v>73</v>
      </c>
      <c r="D746" s="146">
        <v>1860</v>
      </c>
      <c r="E746" s="131">
        <f t="shared" si="45"/>
        <v>1488</v>
      </c>
      <c r="F746" s="131">
        <f t="shared" si="46"/>
        <v>1302</v>
      </c>
      <c r="G746" s="193" t="s">
        <v>5395</v>
      </c>
      <c r="I746" s="89"/>
    </row>
    <row r="747" spans="1:9" ht="11.25" customHeight="1">
      <c r="A747" s="16">
        <v>2879</v>
      </c>
      <c r="B747" s="122" t="s">
        <v>4145</v>
      </c>
      <c r="C747" s="133" t="s">
        <v>73</v>
      </c>
      <c r="D747" s="145">
        <v>1905.7142857142856</v>
      </c>
      <c r="E747" s="129">
        <f t="shared" si="45"/>
        <v>1524.5714285714284</v>
      </c>
      <c r="F747" s="129">
        <f t="shared" si="46"/>
        <v>1333.9999999999998</v>
      </c>
      <c r="G747" s="192" t="s">
        <v>5395</v>
      </c>
      <c r="I747" s="89"/>
    </row>
    <row r="748" spans="1:9" ht="11.25" customHeight="1">
      <c r="A748" s="16">
        <v>2880</v>
      </c>
      <c r="B748" s="123" t="s">
        <v>4146</v>
      </c>
      <c r="C748" s="134" t="s">
        <v>73</v>
      </c>
      <c r="D748" s="146">
        <v>1952.3809523809523</v>
      </c>
      <c r="E748" s="131">
        <f t="shared" si="45"/>
        <v>1561.9047619047619</v>
      </c>
      <c r="F748" s="131">
        <f t="shared" si="46"/>
        <v>1366.6666666666665</v>
      </c>
      <c r="G748" s="193" t="s">
        <v>5395</v>
      </c>
      <c r="I748" s="89"/>
    </row>
    <row r="749" spans="1:9" ht="11.25" customHeight="1">
      <c r="A749" s="16">
        <v>2881</v>
      </c>
      <c r="B749" s="122" t="s">
        <v>4147</v>
      </c>
      <c r="C749" s="133" t="s">
        <v>73</v>
      </c>
      <c r="D749" s="145">
        <v>2015.2380952380952</v>
      </c>
      <c r="E749" s="129">
        <f t="shared" si="45"/>
        <v>1612.1904761904761</v>
      </c>
      <c r="F749" s="129">
        <f t="shared" si="46"/>
        <v>1410.6666666666665</v>
      </c>
      <c r="G749" s="192" t="s">
        <v>5395</v>
      </c>
      <c r="I749" s="89"/>
    </row>
    <row r="750" spans="1:9" ht="39" customHeight="1">
      <c r="B750" s="473" t="s">
        <v>5483</v>
      </c>
      <c r="C750" s="473"/>
      <c r="D750" s="473"/>
      <c r="E750" s="473"/>
      <c r="F750" s="473"/>
      <c r="G750" s="473"/>
    </row>
    <row r="751" spans="1:9" ht="18">
      <c r="B751" s="468" t="s">
        <v>81</v>
      </c>
      <c r="C751" s="468"/>
      <c r="D751" s="468"/>
      <c r="E751" s="468"/>
      <c r="F751" s="468"/>
      <c r="G751" s="468"/>
    </row>
    <row r="752" spans="1:9" ht="12.75">
      <c r="B752" s="430" t="s">
        <v>252</v>
      </c>
      <c r="C752" s="430"/>
      <c r="D752" s="430"/>
      <c r="E752" s="430"/>
      <c r="F752" s="430"/>
      <c r="G752" s="430"/>
    </row>
    <row r="753" spans="1:9" ht="11.25" customHeight="1">
      <c r="A753" s="16">
        <v>1709</v>
      </c>
      <c r="B753" s="122" t="s">
        <v>4148</v>
      </c>
      <c r="C753" s="133" t="s">
        <v>76</v>
      </c>
      <c r="D753" s="145">
        <v>485.1</v>
      </c>
      <c r="E753" s="129">
        <f>0.8*D753</f>
        <v>388.08000000000004</v>
      </c>
      <c r="F753" s="129">
        <f t="shared" ref="F753:F801" si="47">D753*0.7</f>
        <v>339.57</v>
      </c>
      <c r="G753" s="192" t="s">
        <v>5395</v>
      </c>
      <c r="I753" s="89"/>
    </row>
    <row r="754" spans="1:9" ht="11.25" customHeight="1">
      <c r="A754" s="16">
        <v>1751</v>
      </c>
      <c r="B754" s="123" t="s">
        <v>4149</v>
      </c>
      <c r="C754" s="134" t="s">
        <v>76</v>
      </c>
      <c r="D754" s="146">
        <v>616.29750000000013</v>
      </c>
      <c r="E754" s="131">
        <f t="shared" ref="E754:E773" si="48">0.8*D754</f>
        <v>493.03800000000012</v>
      </c>
      <c r="F754" s="131">
        <f t="shared" si="47"/>
        <v>431.40825000000007</v>
      </c>
      <c r="G754" s="193" t="s">
        <v>5395</v>
      </c>
      <c r="I754" s="89"/>
    </row>
    <row r="755" spans="1:9" ht="11.25" customHeight="1">
      <c r="A755" s="16">
        <v>1752</v>
      </c>
      <c r="B755" s="122" t="s">
        <v>4150</v>
      </c>
      <c r="C755" s="133" t="s">
        <v>76</v>
      </c>
      <c r="D755" s="145">
        <v>689.0625</v>
      </c>
      <c r="E755" s="129">
        <f t="shared" si="48"/>
        <v>551.25</v>
      </c>
      <c r="F755" s="129">
        <f t="shared" si="47"/>
        <v>482.34374999999994</v>
      </c>
      <c r="G755" s="192" t="s">
        <v>5395</v>
      </c>
      <c r="I755" s="89"/>
    </row>
    <row r="756" spans="1:9" ht="11.25" customHeight="1">
      <c r="A756" s="16">
        <v>1753</v>
      </c>
      <c r="B756" s="123" t="s">
        <v>4151</v>
      </c>
      <c r="C756" s="134" t="s">
        <v>76</v>
      </c>
      <c r="D756" s="146">
        <v>784.98</v>
      </c>
      <c r="E756" s="131">
        <f t="shared" si="48"/>
        <v>627.98400000000004</v>
      </c>
      <c r="F756" s="131">
        <f t="shared" si="47"/>
        <v>549.48599999999999</v>
      </c>
      <c r="G756" s="193" t="s">
        <v>5395</v>
      </c>
      <c r="I756" s="89"/>
    </row>
    <row r="757" spans="1:9" ht="11.25" customHeight="1">
      <c r="A757" s="16">
        <v>1754</v>
      </c>
      <c r="B757" s="122" t="s">
        <v>4152</v>
      </c>
      <c r="C757" s="133" t="s">
        <v>76</v>
      </c>
      <c r="D757" s="145">
        <v>898.53750000000002</v>
      </c>
      <c r="E757" s="129">
        <f t="shared" si="48"/>
        <v>718.83</v>
      </c>
      <c r="F757" s="129">
        <f t="shared" si="47"/>
        <v>628.97624999999994</v>
      </c>
      <c r="G757" s="192" t="s">
        <v>5395</v>
      </c>
      <c r="I757" s="89"/>
    </row>
    <row r="758" spans="1:9" ht="11.25" customHeight="1">
      <c r="A758" s="16">
        <v>1755</v>
      </c>
      <c r="B758" s="123" t="s">
        <v>4153</v>
      </c>
      <c r="C758" s="134" t="s">
        <v>76</v>
      </c>
      <c r="D758" s="146">
        <v>746.39250000000004</v>
      </c>
      <c r="E758" s="131">
        <f t="shared" si="48"/>
        <v>597.11400000000003</v>
      </c>
      <c r="F758" s="131">
        <f t="shared" si="47"/>
        <v>522.47474999999997</v>
      </c>
      <c r="G758" s="193" t="s">
        <v>5395</v>
      </c>
      <c r="I758" s="89"/>
    </row>
    <row r="759" spans="1:9" ht="11.25" customHeight="1">
      <c r="A759" s="16">
        <v>1756</v>
      </c>
      <c r="B759" s="122" t="s">
        <v>4154</v>
      </c>
      <c r="C759" s="133" t="s">
        <v>76</v>
      </c>
      <c r="D759" s="145">
        <v>819.15750000000003</v>
      </c>
      <c r="E759" s="129">
        <f t="shared" si="48"/>
        <v>655.32600000000002</v>
      </c>
      <c r="F759" s="129">
        <f t="shared" si="47"/>
        <v>573.41025000000002</v>
      </c>
      <c r="G759" s="192" t="s">
        <v>5395</v>
      </c>
      <c r="I759" s="89"/>
    </row>
    <row r="760" spans="1:9" ht="11.25" customHeight="1">
      <c r="A760" s="16">
        <v>1757</v>
      </c>
      <c r="B760" s="123" t="s">
        <v>4155</v>
      </c>
      <c r="C760" s="134" t="s">
        <v>76</v>
      </c>
      <c r="D760" s="146">
        <v>917.28000000000009</v>
      </c>
      <c r="E760" s="131">
        <f t="shared" si="48"/>
        <v>733.82400000000007</v>
      </c>
      <c r="F760" s="131">
        <f t="shared" si="47"/>
        <v>642.096</v>
      </c>
      <c r="G760" s="193" t="s">
        <v>5395</v>
      </c>
      <c r="I760" s="89"/>
    </row>
    <row r="761" spans="1:9" ht="11.25" customHeight="1">
      <c r="A761" s="16">
        <v>1758</v>
      </c>
      <c r="B761" s="122" t="s">
        <v>4156</v>
      </c>
      <c r="C761" s="133" t="s">
        <v>76</v>
      </c>
      <c r="D761" s="145">
        <v>1031.94</v>
      </c>
      <c r="E761" s="129">
        <f t="shared" si="48"/>
        <v>825.55200000000013</v>
      </c>
      <c r="F761" s="129">
        <f t="shared" si="47"/>
        <v>722.35799999999995</v>
      </c>
      <c r="G761" s="192" t="s">
        <v>5395</v>
      </c>
      <c r="I761" s="89"/>
    </row>
    <row r="762" spans="1:9" ht="11.25" customHeight="1">
      <c r="A762" s="16">
        <v>1759</v>
      </c>
      <c r="B762" s="123" t="s">
        <v>4157</v>
      </c>
      <c r="C762" s="134" t="s">
        <v>76</v>
      </c>
      <c r="D762" s="146">
        <v>876.48750000000007</v>
      </c>
      <c r="E762" s="131">
        <f t="shared" si="48"/>
        <v>701.19</v>
      </c>
      <c r="F762" s="131">
        <f t="shared" si="47"/>
        <v>613.54124999999999</v>
      </c>
      <c r="G762" s="193" t="s">
        <v>5395</v>
      </c>
      <c r="I762" s="89"/>
    </row>
    <row r="763" spans="1:9" ht="11.25" customHeight="1">
      <c r="A763" s="16">
        <v>1760</v>
      </c>
      <c r="B763" s="122" t="s">
        <v>4158</v>
      </c>
      <c r="C763" s="133" t="s">
        <v>76</v>
      </c>
      <c r="D763" s="145">
        <v>950.35500000000002</v>
      </c>
      <c r="E763" s="129">
        <f t="shared" si="48"/>
        <v>760.28400000000011</v>
      </c>
      <c r="F763" s="129">
        <f t="shared" si="47"/>
        <v>665.24849999999992</v>
      </c>
      <c r="G763" s="192" t="s">
        <v>5395</v>
      </c>
      <c r="I763" s="89"/>
    </row>
    <row r="764" spans="1:9" ht="11.25" customHeight="1">
      <c r="A764" s="16">
        <v>1761</v>
      </c>
      <c r="B764" s="123" t="s">
        <v>4159</v>
      </c>
      <c r="C764" s="134" t="s">
        <v>76</v>
      </c>
      <c r="D764" s="146">
        <v>1050.6825000000003</v>
      </c>
      <c r="E764" s="131">
        <f t="shared" si="48"/>
        <v>840.54600000000028</v>
      </c>
      <c r="F764" s="131">
        <f t="shared" si="47"/>
        <v>735.47775000000024</v>
      </c>
      <c r="G764" s="193" t="s">
        <v>5395</v>
      </c>
      <c r="I764" s="89"/>
    </row>
    <row r="765" spans="1:9" ht="11.25" customHeight="1">
      <c r="A765" s="16">
        <v>1762</v>
      </c>
      <c r="B765" s="122" t="s">
        <v>4160</v>
      </c>
      <c r="C765" s="133" t="s">
        <v>76</v>
      </c>
      <c r="D765" s="145">
        <v>1155.42</v>
      </c>
      <c r="E765" s="129">
        <f t="shared" si="48"/>
        <v>924.33600000000013</v>
      </c>
      <c r="F765" s="129">
        <f t="shared" si="47"/>
        <v>808.79399999999998</v>
      </c>
      <c r="G765" s="192" t="s">
        <v>5395</v>
      </c>
      <c r="I765" s="89"/>
    </row>
    <row r="766" spans="1:9" ht="11.25" customHeight="1">
      <c r="A766" s="16">
        <v>1763</v>
      </c>
      <c r="B766" s="123" t="s">
        <v>4161</v>
      </c>
      <c r="C766" s="134" t="s">
        <v>76</v>
      </c>
      <c r="D766" s="146">
        <v>1152.1125</v>
      </c>
      <c r="E766" s="131">
        <f t="shared" si="48"/>
        <v>921.69</v>
      </c>
      <c r="F766" s="131">
        <f t="shared" si="47"/>
        <v>806.47874999999988</v>
      </c>
      <c r="G766" s="193" t="s">
        <v>5395</v>
      </c>
      <c r="I766" s="89"/>
    </row>
    <row r="767" spans="1:9" ht="11.25" customHeight="1">
      <c r="A767" s="16">
        <v>1764</v>
      </c>
      <c r="B767" s="122" t="s">
        <v>4162</v>
      </c>
      <c r="C767" s="133" t="s">
        <v>76</v>
      </c>
      <c r="D767" s="145">
        <v>1224.8775000000001</v>
      </c>
      <c r="E767" s="129">
        <f t="shared" si="48"/>
        <v>979.90200000000004</v>
      </c>
      <c r="F767" s="129">
        <f t="shared" si="47"/>
        <v>857.41425000000004</v>
      </c>
      <c r="G767" s="192" t="s">
        <v>5395</v>
      </c>
      <c r="I767" s="89"/>
    </row>
    <row r="768" spans="1:9" ht="11.25" customHeight="1">
      <c r="A768" s="16">
        <v>1765</v>
      </c>
      <c r="B768" s="123" t="s">
        <v>4163</v>
      </c>
      <c r="C768" s="134" t="s">
        <v>76</v>
      </c>
      <c r="D768" s="146">
        <v>1307.5650000000001</v>
      </c>
      <c r="E768" s="131">
        <f t="shared" si="48"/>
        <v>1046.0520000000001</v>
      </c>
      <c r="F768" s="131">
        <f t="shared" si="47"/>
        <v>915.29549999999995</v>
      </c>
      <c r="G768" s="193" t="s">
        <v>5395</v>
      </c>
      <c r="I768" s="89"/>
    </row>
    <row r="769" spans="1:9" ht="11.25" customHeight="1">
      <c r="A769" s="16">
        <v>1766</v>
      </c>
      <c r="B769" s="122" t="s">
        <v>4164</v>
      </c>
      <c r="C769" s="133" t="s">
        <v>76</v>
      </c>
      <c r="D769" s="145">
        <v>1412.3025</v>
      </c>
      <c r="E769" s="129">
        <f t="shared" si="48"/>
        <v>1129.8420000000001</v>
      </c>
      <c r="F769" s="129">
        <f t="shared" si="47"/>
        <v>988.61174999999992</v>
      </c>
      <c r="G769" s="192" t="s">
        <v>5395</v>
      </c>
      <c r="I769" s="89"/>
    </row>
    <row r="770" spans="1:9" ht="11.25" customHeight="1">
      <c r="A770" s="16">
        <v>1767</v>
      </c>
      <c r="B770" s="123" t="s">
        <v>4165</v>
      </c>
      <c r="C770" s="134" t="s">
        <v>76</v>
      </c>
      <c r="D770" s="146">
        <v>1407.8925000000002</v>
      </c>
      <c r="E770" s="131">
        <f t="shared" si="48"/>
        <v>1126.3140000000001</v>
      </c>
      <c r="F770" s="131">
        <f t="shared" si="47"/>
        <v>985.52475000000004</v>
      </c>
      <c r="G770" s="193" t="s">
        <v>5395</v>
      </c>
      <c r="I770" s="89"/>
    </row>
    <row r="771" spans="1:9" ht="11.25" customHeight="1">
      <c r="A771" s="16">
        <v>1768</v>
      </c>
      <c r="B771" s="122" t="s">
        <v>4166</v>
      </c>
      <c r="C771" s="133" t="s">
        <v>76</v>
      </c>
      <c r="D771" s="145">
        <v>1480.6575000000003</v>
      </c>
      <c r="E771" s="129">
        <f t="shared" si="48"/>
        <v>1184.5260000000003</v>
      </c>
      <c r="F771" s="129">
        <f t="shared" si="47"/>
        <v>1036.4602500000001</v>
      </c>
      <c r="G771" s="192" t="s">
        <v>5395</v>
      </c>
      <c r="I771" s="89"/>
    </row>
    <row r="772" spans="1:9" ht="11.25" customHeight="1">
      <c r="A772" s="16">
        <v>1769</v>
      </c>
      <c r="B772" s="123" t="s">
        <v>4167</v>
      </c>
      <c r="C772" s="134" t="s">
        <v>76</v>
      </c>
      <c r="D772" s="146">
        <v>1562.2425000000003</v>
      </c>
      <c r="E772" s="131">
        <f t="shared" si="48"/>
        <v>1249.7940000000003</v>
      </c>
      <c r="F772" s="131">
        <f t="shared" si="47"/>
        <v>1093.5697500000001</v>
      </c>
      <c r="G772" s="193" t="s">
        <v>5395</v>
      </c>
      <c r="I772" s="89"/>
    </row>
    <row r="773" spans="1:9" ht="11.25" customHeight="1">
      <c r="A773" s="16">
        <v>1770</v>
      </c>
      <c r="B773" s="122" t="s">
        <v>4168</v>
      </c>
      <c r="C773" s="133" t="s">
        <v>76</v>
      </c>
      <c r="D773" s="145">
        <v>1665.8775000000001</v>
      </c>
      <c r="E773" s="129">
        <f t="shared" si="48"/>
        <v>1332.7020000000002</v>
      </c>
      <c r="F773" s="129">
        <f t="shared" si="47"/>
        <v>1166.1142499999999</v>
      </c>
      <c r="G773" s="192" t="s">
        <v>5395</v>
      </c>
      <c r="I773" s="89"/>
    </row>
    <row r="774" spans="1:9" ht="12.75" customHeight="1">
      <c r="B774" s="422" t="s">
        <v>253</v>
      </c>
      <c r="C774" s="423"/>
      <c r="D774" s="423"/>
      <c r="E774" s="423"/>
      <c r="F774" s="423"/>
      <c r="G774" s="424"/>
    </row>
    <row r="775" spans="1:9" ht="11.25" customHeight="1">
      <c r="A775" s="16">
        <v>1710</v>
      </c>
      <c r="B775" s="122" t="s">
        <v>4169</v>
      </c>
      <c r="C775" s="133" t="s">
        <v>76</v>
      </c>
      <c r="D775" s="145">
        <v>497.22750000000002</v>
      </c>
      <c r="E775" s="129">
        <f>0.8*D775</f>
        <v>397.78200000000004</v>
      </c>
      <c r="F775" s="129">
        <f t="shared" si="47"/>
        <v>348.05925000000002</v>
      </c>
      <c r="G775" s="192" t="s">
        <v>5395</v>
      </c>
      <c r="I775" s="89"/>
    </row>
    <row r="776" spans="1:9" ht="11.25" customHeight="1">
      <c r="A776" s="16">
        <v>1771</v>
      </c>
      <c r="B776" s="123" t="s">
        <v>4170</v>
      </c>
      <c r="C776" s="134" t="s">
        <v>76</v>
      </c>
      <c r="D776" s="146">
        <v>630.63</v>
      </c>
      <c r="E776" s="131">
        <f t="shared" ref="E776:E795" si="49">0.8*D776</f>
        <v>504.50400000000002</v>
      </c>
      <c r="F776" s="131">
        <f t="shared" si="47"/>
        <v>441.44099999999997</v>
      </c>
      <c r="G776" s="193" t="s">
        <v>5395</v>
      </c>
      <c r="I776" s="89"/>
    </row>
    <row r="777" spans="1:9" ht="11.25" customHeight="1">
      <c r="A777" s="16">
        <v>1772</v>
      </c>
      <c r="B777" s="122" t="s">
        <v>4171</v>
      </c>
      <c r="C777" s="133" t="s">
        <v>76</v>
      </c>
      <c r="D777" s="145">
        <v>705.6</v>
      </c>
      <c r="E777" s="129">
        <f t="shared" si="49"/>
        <v>564.48</v>
      </c>
      <c r="F777" s="129">
        <f t="shared" si="47"/>
        <v>493.91999999999996</v>
      </c>
      <c r="G777" s="192" t="s">
        <v>5395</v>
      </c>
      <c r="I777" s="89"/>
    </row>
    <row r="778" spans="1:9" ht="11.25" customHeight="1">
      <c r="A778" s="16">
        <v>1773</v>
      </c>
      <c r="B778" s="123" t="s">
        <v>4172</v>
      </c>
      <c r="C778" s="134" t="s">
        <v>76</v>
      </c>
      <c r="D778" s="146">
        <v>803.72250000000008</v>
      </c>
      <c r="E778" s="131">
        <f t="shared" si="49"/>
        <v>642.97800000000007</v>
      </c>
      <c r="F778" s="131">
        <f t="shared" si="47"/>
        <v>562.60575000000006</v>
      </c>
      <c r="G778" s="193" t="s">
        <v>5395</v>
      </c>
      <c r="I778" s="89"/>
    </row>
    <row r="779" spans="1:9" ht="11.25" customHeight="1">
      <c r="A779" s="16">
        <v>1774</v>
      </c>
      <c r="B779" s="122" t="s">
        <v>4173</v>
      </c>
      <c r="C779" s="133" t="s">
        <v>76</v>
      </c>
      <c r="D779" s="145">
        <v>919.48500000000013</v>
      </c>
      <c r="E779" s="129">
        <f t="shared" si="49"/>
        <v>735.58800000000019</v>
      </c>
      <c r="F779" s="129">
        <f t="shared" si="47"/>
        <v>643.6395</v>
      </c>
      <c r="G779" s="192" t="s">
        <v>5395</v>
      </c>
      <c r="I779" s="89"/>
    </row>
    <row r="780" spans="1:9" ht="11.25" customHeight="1">
      <c r="A780" s="16">
        <v>1775</v>
      </c>
      <c r="B780" s="123" t="s">
        <v>4174</v>
      </c>
      <c r="C780" s="134" t="s">
        <v>76</v>
      </c>
      <c r="D780" s="146">
        <v>764.03250000000003</v>
      </c>
      <c r="E780" s="131">
        <f t="shared" si="49"/>
        <v>611.226</v>
      </c>
      <c r="F780" s="131">
        <f t="shared" si="47"/>
        <v>534.82275000000004</v>
      </c>
      <c r="G780" s="193" t="s">
        <v>5395</v>
      </c>
      <c r="I780" s="89"/>
    </row>
    <row r="781" spans="1:9" ht="11.25" customHeight="1">
      <c r="A781" s="16">
        <v>1776</v>
      </c>
      <c r="B781" s="122" t="s">
        <v>4175</v>
      </c>
      <c r="C781" s="133" t="s">
        <v>76</v>
      </c>
      <c r="D781" s="145">
        <v>839.00250000000005</v>
      </c>
      <c r="E781" s="129">
        <f t="shared" si="49"/>
        <v>671.20200000000011</v>
      </c>
      <c r="F781" s="129">
        <f t="shared" si="47"/>
        <v>587.30174999999997</v>
      </c>
      <c r="G781" s="192" t="s">
        <v>5395</v>
      </c>
      <c r="I781" s="89"/>
    </row>
    <row r="782" spans="1:9" ht="11.25" customHeight="1">
      <c r="A782" s="16">
        <v>1777</v>
      </c>
      <c r="B782" s="123" t="s">
        <v>4176</v>
      </c>
      <c r="C782" s="134" t="s">
        <v>76</v>
      </c>
      <c r="D782" s="146">
        <v>939.33</v>
      </c>
      <c r="E782" s="131">
        <f t="shared" si="49"/>
        <v>751.46400000000006</v>
      </c>
      <c r="F782" s="131">
        <f t="shared" si="47"/>
        <v>657.53099999999995</v>
      </c>
      <c r="G782" s="193" t="s">
        <v>5395</v>
      </c>
      <c r="I782" s="89"/>
    </row>
    <row r="783" spans="1:9" ht="11.25" customHeight="1">
      <c r="A783" s="16">
        <v>1778</v>
      </c>
      <c r="B783" s="122" t="s">
        <v>4177</v>
      </c>
      <c r="C783" s="133" t="s">
        <v>76</v>
      </c>
      <c r="D783" s="145">
        <v>1056.1950000000002</v>
      </c>
      <c r="E783" s="129">
        <f t="shared" si="49"/>
        <v>844.95600000000013</v>
      </c>
      <c r="F783" s="129">
        <f t="shared" si="47"/>
        <v>739.33650000000011</v>
      </c>
      <c r="G783" s="192" t="s">
        <v>5395</v>
      </c>
      <c r="I783" s="89"/>
    </row>
    <row r="784" spans="1:9" ht="11.25" customHeight="1">
      <c r="A784" s="16">
        <v>1779</v>
      </c>
      <c r="B784" s="123" t="s">
        <v>4178</v>
      </c>
      <c r="C784" s="134" t="s">
        <v>76</v>
      </c>
      <c r="D784" s="146">
        <v>898.53750000000002</v>
      </c>
      <c r="E784" s="131">
        <f t="shared" si="49"/>
        <v>718.83</v>
      </c>
      <c r="F784" s="131">
        <f t="shared" si="47"/>
        <v>628.97624999999994</v>
      </c>
      <c r="G784" s="193" t="s">
        <v>5395</v>
      </c>
      <c r="I784" s="89"/>
    </row>
    <row r="785" spans="1:9" ht="11.25" customHeight="1">
      <c r="A785" s="16">
        <v>1780</v>
      </c>
      <c r="B785" s="122" t="s">
        <v>4179</v>
      </c>
      <c r="C785" s="133" t="s">
        <v>76</v>
      </c>
      <c r="D785" s="145">
        <v>973.50750000000005</v>
      </c>
      <c r="E785" s="129">
        <f t="shared" si="49"/>
        <v>778.80600000000004</v>
      </c>
      <c r="F785" s="129">
        <f t="shared" si="47"/>
        <v>681.45524999999998</v>
      </c>
      <c r="G785" s="192" t="s">
        <v>5395</v>
      </c>
      <c r="I785" s="89"/>
    </row>
    <row r="786" spans="1:9" ht="11.25" customHeight="1">
      <c r="A786" s="16">
        <v>1781</v>
      </c>
      <c r="B786" s="123" t="s">
        <v>4180</v>
      </c>
      <c r="C786" s="134" t="s">
        <v>76</v>
      </c>
      <c r="D786" s="146">
        <v>1074.9375</v>
      </c>
      <c r="E786" s="131">
        <f t="shared" si="49"/>
        <v>859.95</v>
      </c>
      <c r="F786" s="131">
        <f t="shared" si="47"/>
        <v>752.45624999999995</v>
      </c>
      <c r="G786" s="193" t="s">
        <v>5395</v>
      </c>
      <c r="I786" s="89"/>
    </row>
    <row r="787" spans="1:9" ht="11.25" customHeight="1">
      <c r="A787" s="16">
        <v>1782</v>
      </c>
      <c r="B787" s="122" t="s">
        <v>4181</v>
      </c>
      <c r="C787" s="133" t="s">
        <v>76</v>
      </c>
      <c r="D787" s="145">
        <v>1182.9825000000001</v>
      </c>
      <c r="E787" s="129">
        <f t="shared" si="49"/>
        <v>946.38600000000008</v>
      </c>
      <c r="F787" s="129">
        <f t="shared" si="47"/>
        <v>828.08775000000003</v>
      </c>
      <c r="G787" s="192" t="s">
        <v>5395</v>
      </c>
      <c r="I787" s="89"/>
    </row>
    <row r="788" spans="1:9" ht="11.25" customHeight="1">
      <c r="A788" s="16">
        <v>1783</v>
      </c>
      <c r="B788" s="123" t="s">
        <v>4182</v>
      </c>
      <c r="C788" s="134" t="s">
        <v>76</v>
      </c>
      <c r="D788" s="146">
        <v>1179.675</v>
      </c>
      <c r="E788" s="131">
        <f t="shared" si="49"/>
        <v>943.74</v>
      </c>
      <c r="F788" s="131">
        <f t="shared" si="47"/>
        <v>825.77249999999992</v>
      </c>
      <c r="G788" s="193" t="s">
        <v>5395</v>
      </c>
      <c r="I788" s="89"/>
    </row>
    <row r="789" spans="1:9" ht="11.25" customHeight="1">
      <c r="A789" s="16">
        <v>1784</v>
      </c>
      <c r="B789" s="122" t="s">
        <v>4183</v>
      </c>
      <c r="C789" s="133" t="s">
        <v>76</v>
      </c>
      <c r="D789" s="145">
        <v>1253.5425000000002</v>
      </c>
      <c r="E789" s="129">
        <f t="shared" si="49"/>
        <v>1002.8340000000003</v>
      </c>
      <c r="F789" s="129">
        <f t="shared" si="47"/>
        <v>877.47975000000008</v>
      </c>
      <c r="G789" s="192" t="s">
        <v>5395</v>
      </c>
      <c r="I789" s="89"/>
    </row>
    <row r="790" spans="1:9" ht="11.25" customHeight="1">
      <c r="A790" s="16">
        <v>1785</v>
      </c>
      <c r="B790" s="123" t="s">
        <v>4184</v>
      </c>
      <c r="C790" s="134" t="s">
        <v>76</v>
      </c>
      <c r="D790" s="146">
        <v>1339.5375000000001</v>
      </c>
      <c r="E790" s="131">
        <f t="shared" si="49"/>
        <v>1071.6300000000001</v>
      </c>
      <c r="F790" s="131">
        <f t="shared" si="47"/>
        <v>937.67624999999998</v>
      </c>
      <c r="G790" s="193" t="s">
        <v>5395</v>
      </c>
      <c r="I790" s="89"/>
    </row>
    <row r="791" spans="1:9" ht="11.25" customHeight="1">
      <c r="A791" s="16">
        <v>1786</v>
      </c>
      <c r="B791" s="122" t="s">
        <v>4185</v>
      </c>
      <c r="C791" s="133" t="s">
        <v>76</v>
      </c>
      <c r="D791" s="145">
        <v>1445.3775000000001</v>
      </c>
      <c r="E791" s="129">
        <f t="shared" si="49"/>
        <v>1156.3020000000001</v>
      </c>
      <c r="F791" s="129">
        <f t="shared" si="47"/>
        <v>1011.7642499999999</v>
      </c>
      <c r="G791" s="192" t="s">
        <v>5395</v>
      </c>
      <c r="I791" s="89"/>
    </row>
    <row r="792" spans="1:9" ht="11.25" customHeight="1">
      <c r="A792" s="16">
        <v>1787</v>
      </c>
      <c r="B792" s="123" t="s">
        <v>4186</v>
      </c>
      <c r="C792" s="134" t="s">
        <v>76</v>
      </c>
      <c r="D792" s="146">
        <v>1442.0700000000002</v>
      </c>
      <c r="E792" s="131">
        <f t="shared" si="49"/>
        <v>1153.6560000000002</v>
      </c>
      <c r="F792" s="131">
        <f t="shared" si="47"/>
        <v>1009.4490000000001</v>
      </c>
      <c r="G792" s="193" t="s">
        <v>5395</v>
      </c>
      <c r="I792" s="89"/>
    </row>
    <row r="793" spans="1:9" ht="11.25" customHeight="1">
      <c r="A793" s="16">
        <v>1788</v>
      </c>
      <c r="B793" s="122" t="s">
        <v>4187</v>
      </c>
      <c r="C793" s="133" t="s">
        <v>76</v>
      </c>
      <c r="D793" s="145">
        <v>1515.9375</v>
      </c>
      <c r="E793" s="129">
        <f t="shared" si="49"/>
        <v>1212.75</v>
      </c>
      <c r="F793" s="129">
        <f t="shared" si="47"/>
        <v>1061.15625</v>
      </c>
      <c r="G793" s="192" t="s">
        <v>5395</v>
      </c>
      <c r="I793" s="89"/>
    </row>
    <row r="794" spans="1:9" ht="11.25" customHeight="1">
      <c r="A794" s="16">
        <v>1789</v>
      </c>
      <c r="B794" s="123" t="s">
        <v>4188</v>
      </c>
      <c r="C794" s="134" t="s">
        <v>76</v>
      </c>
      <c r="D794" s="146">
        <v>1599.7275</v>
      </c>
      <c r="E794" s="131">
        <f t="shared" si="49"/>
        <v>1279.7820000000002</v>
      </c>
      <c r="F794" s="131">
        <f t="shared" si="47"/>
        <v>1119.8092499999998</v>
      </c>
      <c r="G794" s="193" t="s">
        <v>5395</v>
      </c>
      <c r="I794" s="89"/>
    </row>
    <row r="795" spans="1:9" ht="11.25" customHeight="1">
      <c r="A795" s="16">
        <v>1790</v>
      </c>
      <c r="B795" s="122" t="s">
        <v>4189</v>
      </c>
      <c r="C795" s="133" t="s">
        <v>76</v>
      </c>
      <c r="D795" s="145">
        <v>1705.5675000000001</v>
      </c>
      <c r="E795" s="129">
        <f t="shared" si="49"/>
        <v>1364.4540000000002</v>
      </c>
      <c r="F795" s="129">
        <f t="shared" si="47"/>
        <v>1193.89725</v>
      </c>
      <c r="G795" s="192" t="s">
        <v>5395</v>
      </c>
      <c r="I795" s="89"/>
    </row>
    <row r="796" spans="1:9" ht="12.75">
      <c r="B796" s="430" t="s">
        <v>981</v>
      </c>
      <c r="C796" s="430"/>
      <c r="D796" s="430"/>
      <c r="E796" s="430"/>
      <c r="F796" s="430"/>
      <c r="G796" s="430"/>
      <c r="I796" s="89"/>
    </row>
    <row r="797" spans="1:9" ht="11.25" customHeight="1">
      <c r="A797" s="16">
        <v>2854</v>
      </c>
      <c r="B797" s="122" t="s">
        <v>4190</v>
      </c>
      <c r="C797" s="133" t="s">
        <v>76</v>
      </c>
      <c r="D797" s="145">
        <v>254.10000000000002</v>
      </c>
      <c r="E797" s="129">
        <f>0.8*D797</f>
        <v>203.28000000000003</v>
      </c>
      <c r="F797" s="129">
        <f t="shared" si="47"/>
        <v>177.87</v>
      </c>
      <c r="G797" s="192" t="s">
        <v>5395</v>
      </c>
      <c r="I797" s="89"/>
    </row>
    <row r="798" spans="1:9" ht="11.25" customHeight="1">
      <c r="A798" s="16">
        <v>2855</v>
      </c>
      <c r="B798" s="123" t="s">
        <v>4191</v>
      </c>
      <c r="C798" s="134" t="s">
        <v>76</v>
      </c>
      <c r="D798" s="146">
        <v>346.5</v>
      </c>
      <c r="E798" s="131">
        <f>0.8*D798</f>
        <v>277.2</v>
      </c>
      <c r="F798" s="131">
        <f t="shared" si="47"/>
        <v>242.54999999999998</v>
      </c>
      <c r="G798" s="193" t="s">
        <v>5395</v>
      </c>
      <c r="I798" s="89"/>
    </row>
    <row r="799" spans="1:9" ht="11.25" customHeight="1">
      <c r="A799" s="16">
        <v>2856</v>
      </c>
      <c r="B799" s="122" t="s">
        <v>4192</v>
      </c>
      <c r="C799" s="133" t="s">
        <v>76</v>
      </c>
      <c r="D799" s="145">
        <v>437.85</v>
      </c>
      <c r="E799" s="129">
        <f>0.8*D799</f>
        <v>350.28000000000003</v>
      </c>
      <c r="F799" s="129">
        <f t="shared" si="47"/>
        <v>306.495</v>
      </c>
      <c r="G799" s="192" t="s">
        <v>5395</v>
      </c>
      <c r="I799" s="89"/>
    </row>
    <row r="800" spans="1:9" ht="11.25" customHeight="1">
      <c r="A800" s="16">
        <v>2857</v>
      </c>
      <c r="B800" s="123" t="s">
        <v>4193</v>
      </c>
      <c r="C800" s="134" t="s">
        <v>76</v>
      </c>
      <c r="D800" s="146">
        <v>620.55000000000007</v>
      </c>
      <c r="E800" s="131">
        <f>0.8*D800</f>
        <v>496.44000000000005</v>
      </c>
      <c r="F800" s="131">
        <f t="shared" si="47"/>
        <v>434.38500000000005</v>
      </c>
      <c r="G800" s="193" t="s">
        <v>5395</v>
      </c>
      <c r="I800" s="89"/>
    </row>
    <row r="801" spans="1:9" ht="11.25" customHeight="1">
      <c r="A801" s="16">
        <v>2858</v>
      </c>
      <c r="B801" s="122" t="s">
        <v>4194</v>
      </c>
      <c r="C801" s="133" t="s">
        <v>76</v>
      </c>
      <c r="D801" s="145">
        <v>802.2</v>
      </c>
      <c r="E801" s="129">
        <f>0.8*D801</f>
        <v>641.7600000000001</v>
      </c>
      <c r="F801" s="129">
        <f t="shared" si="47"/>
        <v>561.54</v>
      </c>
      <c r="G801" s="192" t="s">
        <v>5395</v>
      </c>
      <c r="I801" s="89"/>
    </row>
    <row r="802" spans="1:9" ht="27" customHeight="1">
      <c r="B802" s="473" t="s">
        <v>5484</v>
      </c>
      <c r="C802" s="473"/>
      <c r="D802" s="473"/>
      <c r="E802" s="473"/>
      <c r="F802" s="473"/>
      <c r="G802" s="473"/>
    </row>
    <row r="803" spans="1:9" ht="18">
      <c r="B803" s="470" t="s">
        <v>81</v>
      </c>
      <c r="C803" s="470"/>
      <c r="D803" s="470"/>
      <c r="E803" s="470"/>
      <c r="F803" s="470"/>
      <c r="G803" s="470"/>
    </row>
    <row r="804" spans="1:9" ht="12.75">
      <c r="B804" s="422" t="s">
        <v>24</v>
      </c>
      <c r="C804" s="423"/>
      <c r="D804" s="423"/>
      <c r="E804" s="423"/>
      <c r="F804" s="423"/>
      <c r="G804" s="424"/>
    </row>
    <row r="805" spans="1:9">
      <c r="A805" s="16">
        <v>787</v>
      </c>
      <c r="B805" s="135" t="s">
        <v>5697</v>
      </c>
      <c r="C805" s="133" t="s">
        <v>76</v>
      </c>
      <c r="D805" s="346">
        <v>320.92564547316005</v>
      </c>
      <c r="E805" s="129">
        <f>D805*0.9</f>
        <v>288.83308092584406</v>
      </c>
      <c r="F805" s="129">
        <f>D805*0.85</f>
        <v>272.78679865218601</v>
      </c>
      <c r="G805" s="200"/>
    </row>
    <row r="806" spans="1:9">
      <c r="A806" s="16">
        <v>789</v>
      </c>
      <c r="B806" s="136" t="s">
        <v>5698</v>
      </c>
      <c r="C806" s="134" t="s">
        <v>76</v>
      </c>
      <c r="D806" s="146">
        <v>436.36671151164006</v>
      </c>
      <c r="E806" s="131">
        <f t="shared" ref="E806:E809" si="50">D806*0.9</f>
        <v>392.73004036047604</v>
      </c>
      <c r="F806" s="131">
        <f t="shared" ref="F806:F809" si="51">D806*0.85</f>
        <v>370.91170478489403</v>
      </c>
      <c r="G806" s="197"/>
    </row>
    <row r="807" spans="1:9">
      <c r="A807" s="16">
        <v>790</v>
      </c>
      <c r="B807" s="135" t="s">
        <v>4908</v>
      </c>
      <c r="C807" s="133" t="s">
        <v>76</v>
      </c>
      <c r="D807" s="346">
        <v>532.58701478891999</v>
      </c>
      <c r="E807" s="129">
        <f t="shared" si="50"/>
        <v>479.32831331002802</v>
      </c>
      <c r="F807" s="129">
        <f t="shared" si="51"/>
        <v>452.69896257058195</v>
      </c>
      <c r="G807" s="200"/>
    </row>
    <row r="808" spans="1:9">
      <c r="A808" s="16">
        <v>1536</v>
      </c>
      <c r="B808" s="136" t="s">
        <v>4909</v>
      </c>
      <c r="C808" s="134" t="s">
        <v>76</v>
      </c>
      <c r="D808" s="146">
        <v>626.59401811188025</v>
      </c>
      <c r="E808" s="131">
        <f t="shared" si="50"/>
        <v>563.93461630069226</v>
      </c>
      <c r="F808" s="131">
        <f t="shared" si="51"/>
        <v>532.60491539509815</v>
      </c>
      <c r="G808" s="197"/>
    </row>
    <row r="809" spans="1:9">
      <c r="A809" s="16">
        <v>793</v>
      </c>
      <c r="B809" s="135" t="s">
        <v>4910</v>
      </c>
      <c r="C809" s="133" t="s">
        <v>76</v>
      </c>
      <c r="D809" s="346">
        <v>818.68515625260022</v>
      </c>
      <c r="E809" s="129">
        <f t="shared" si="50"/>
        <v>736.81664062734023</v>
      </c>
      <c r="F809" s="129">
        <f t="shared" si="51"/>
        <v>695.88238281471013</v>
      </c>
      <c r="G809" s="200"/>
    </row>
    <row r="810" spans="1:9" ht="12.75">
      <c r="B810" s="422" t="s">
        <v>25</v>
      </c>
      <c r="C810" s="423"/>
      <c r="D810" s="423"/>
      <c r="E810" s="423"/>
      <c r="F810" s="423"/>
      <c r="G810" s="424"/>
    </row>
    <row r="811" spans="1:9">
      <c r="A811" s="16">
        <v>795</v>
      </c>
      <c r="B811" s="135" t="s">
        <v>5699</v>
      </c>
      <c r="C811" s="133" t="s">
        <v>76</v>
      </c>
      <c r="D811" s="145">
        <v>390.90798240000004</v>
      </c>
      <c r="E811" s="129">
        <f t="shared" ref="E811:E814" si="52">D811*0.9</f>
        <v>351.81718416000007</v>
      </c>
      <c r="F811" s="129">
        <f t="shared" ref="F811:F814" si="53">D811*0.85</f>
        <v>332.27178504</v>
      </c>
      <c r="G811" s="200"/>
    </row>
    <row r="812" spans="1:9">
      <c r="A812" s="16">
        <v>796</v>
      </c>
      <c r="B812" s="136" t="s">
        <v>4905</v>
      </c>
      <c r="C812" s="134" t="s">
        <v>76</v>
      </c>
      <c r="D812" s="146">
        <v>480.72808951549217</v>
      </c>
      <c r="E812" s="131">
        <f t="shared" si="52"/>
        <v>432.65528056394294</v>
      </c>
      <c r="F812" s="131">
        <f t="shared" si="53"/>
        <v>408.61887608816835</v>
      </c>
      <c r="G812" s="197"/>
    </row>
    <row r="813" spans="1:9">
      <c r="A813" s="16">
        <v>1537</v>
      </c>
      <c r="B813" s="135" t="s">
        <v>4906</v>
      </c>
      <c r="C813" s="133" t="s">
        <v>76</v>
      </c>
      <c r="D813" s="347">
        <v>550.16746334550021</v>
      </c>
      <c r="E813" s="129">
        <f t="shared" si="52"/>
        <v>495.15071701095019</v>
      </c>
      <c r="F813" s="129">
        <f t="shared" si="53"/>
        <v>467.64234384367518</v>
      </c>
      <c r="G813" s="200"/>
    </row>
    <row r="814" spans="1:9">
      <c r="A814" s="16">
        <v>798</v>
      </c>
      <c r="B814" s="136" t="s">
        <v>4907</v>
      </c>
      <c r="C814" s="134" t="s">
        <v>76</v>
      </c>
      <c r="D814" s="146">
        <v>652.12338206151514</v>
      </c>
      <c r="E814" s="131">
        <f t="shared" si="52"/>
        <v>586.91104385536369</v>
      </c>
      <c r="F814" s="131">
        <f t="shared" si="53"/>
        <v>554.3048747522879</v>
      </c>
      <c r="G814" s="197"/>
    </row>
    <row r="815" spans="1:9" ht="18">
      <c r="B815" s="468" t="s">
        <v>79</v>
      </c>
      <c r="C815" s="468"/>
      <c r="D815" s="468"/>
      <c r="E815" s="468"/>
      <c r="F815" s="468"/>
      <c r="G815" s="468"/>
    </row>
    <row r="816" spans="1:9" ht="12.75">
      <c r="B816" s="430" t="s">
        <v>1038</v>
      </c>
      <c r="C816" s="430"/>
      <c r="D816" s="430"/>
      <c r="E816" s="430"/>
      <c r="F816" s="430"/>
      <c r="G816" s="430"/>
    </row>
    <row r="817" spans="1:11">
      <c r="A817" s="16">
        <v>2884</v>
      </c>
      <c r="B817" s="135" t="s">
        <v>1035</v>
      </c>
      <c r="C817" s="133" t="s">
        <v>73</v>
      </c>
      <c r="D817" s="129">
        <v>601.731883584</v>
      </c>
      <c r="E817" s="129">
        <f t="shared" ref="E817:E821" si="54">D817*0.9</f>
        <v>541.55869522559999</v>
      </c>
      <c r="F817" s="129">
        <f t="shared" ref="F817:F821" si="55">D817*0.85</f>
        <v>511.47210104639998</v>
      </c>
      <c r="G817" s="200"/>
    </row>
    <row r="818" spans="1:11">
      <c r="A818" s="16">
        <v>800</v>
      </c>
      <c r="B818" s="123" t="s">
        <v>1036</v>
      </c>
      <c r="C818" s="134" t="s">
        <v>73</v>
      </c>
      <c r="D818" s="131">
        <v>668.72305843200002</v>
      </c>
      <c r="E818" s="131">
        <f t="shared" si="54"/>
        <v>601.85075258879999</v>
      </c>
      <c r="F818" s="131">
        <f t="shared" si="55"/>
        <v>568.41459966720004</v>
      </c>
      <c r="G818" s="197"/>
    </row>
    <row r="819" spans="1:11">
      <c r="A819" s="16">
        <v>802</v>
      </c>
      <c r="B819" s="122" t="s">
        <v>1037</v>
      </c>
      <c r="C819" s="133" t="s">
        <v>73</v>
      </c>
      <c r="D819" s="129">
        <v>782.7099433919999</v>
      </c>
      <c r="E819" s="129">
        <f t="shared" si="54"/>
        <v>704.4389490527999</v>
      </c>
      <c r="F819" s="129">
        <f t="shared" si="55"/>
        <v>665.30345188319984</v>
      </c>
      <c r="G819" s="200"/>
    </row>
    <row r="820" spans="1:11">
      <c r="A820" s="16">
        <v>1538</v>
      </c>
      <c r="B820" s="123" t="s">
        <v>1049</v>
      </c>
      <c r="C820" s="134" t="s">
        <v>73</v>
      </c>
      <c r="D820" s="131">
        <v>870.75791337599981</v>
      </c>
      <c r="E820" s="131">
        <f t="shared" si="54"/>
        <v>783.68212203839983</v>
      </c>
      <c r="F820" s="131">
        <f t="shared" si="55"/>
        <v>740.14422636959978</v>
      </c>
      <c r="G820" s="197"/>
    </row>
    <row r="821" spans="1:11" s="56" customFormat="1">
      <c r="A821" s="16">
        <v>804</v>
      </c>
      <c r="B821" s="122" t="s">
        <v>1050</v>
      </c>
      <c r="C821" s="133" t="s">
        <v>73</v>
      </c>
      <c r="D821" s="129">
        <v>1393.908894144</v>
      </c>
      <c r="E821" s="129">
        <f t="shared" si="54"/>
        <v>1254.5180047296001</v>
      </c>
      <c r="F821" s="129">
        <f t="shared" si="55"/>
        <v>1184.8225600224</v>
      </c>
      <c r="G821" s="200"/>
      <c r="H821"/>
      <c r="I821"/>
      <c r="K821"/>
    </row>
    <row r="822" spans="1:11" ht="12.75">
      <c r="B822" s="430" t="s">
        <v>1039</v>
      </c>
      <c r="C822" s="430"/>
      <c r="D822" s="430"/>
      <c r="E822" s="430"/>
      <c r="F822" s="430"/>
      <c r="G822" s="430"/>
    </row>
    <row r="823" spans="1:11">
      <c r="A823" s="16">
        <v>806</v>
      </c>
      <c r="B823" s="135" t="s">
        <v>4717</v>
      </c>
      <c r="C823" s="133" t="s">
        <v>73</v>
      </c>
      <c r="D823" s="129">
        <v>624.48680735999983</v>
      </c>
      <c r="E823" s="129">
        <f t="shared" ref="E823:E826" si="56">D823*0.9</f>
        <v>562.03812662399991</v>
      </c>
      <c r="F823" s="129">
        <f t="shared" ref="F823:F826" si="57">D823*0.85</f>
        <v>530.81378625599984</v>
      </c>
      <c r="G823" s="200"/>
    </row>
    <row r="824" spans="1:11">
      <c r="A824" s="16">
        <v>807</v>
      </c>
      <c r="B824" s="123" t="s">
        <v>1040</v>
      </c>
      <c r="C824" s="134" t="s">
        <v>73</v>
      </c>
      <c r="D824" s="131">
        <v>645.16152355199995</v>
      </c>
      <c r="E824" s="131">
        <f t="shared" si="56"/>
        <v>580.64537119679994</v>
      </c>
      <c r="F824" s="131">
        <f t="shared" si="57"/>
        <v>548.3872950192</v>
      </c>
      <c r="G824" s="197"/>
    </row>
    <row r="825" spans="1:11">
      <c r="A825" s="16">
        <v>1539</v>
      </c>
      <c r="B825" s="135" t="s">
        <v>1041</v>
      </c>
      <c r="C825" s="133" t="s">
        <v>73</v>
      </c>
      <c r="D825" s="129">
        <v>694.32234768000012</v>
      </c>
      <c r="E825" s="129">
        <f t="shared" si="56"/>
        <v>624.89011291200018</v>
      </c>
      <c r="F825" s="129">
        <f t="shared" si="57"/>
        <v>590.17399552800009</v>
      </c>
      <c r="G825" s="200"/>
    </row>
    <row r="826" spans="1:11">
      <c r="A826" s="16">
        <v>810</v>
      </c>
      <c r="B826" s="123" t="s">
        <v>1042</v>
      </c>
      <c r="C826" s="134" t="s">
        <v>73</v>
      </c>
      <c r="D826" s="131">
        <v>958.89078979199996</v>
      </c>
      <c r="E826" s="131">
        <f t="shared" si="56"/>
        <v>863.00171081279996</v>
      </c>
      <c r="F826" s="131">
        <f t="shared" si="57"/>
        <v>815.0571713231999</v>
      </c>
      <c r="G826" s="197"/>
    </row>
    <row r="827" spans="1:11" ht="12.75">
      <c r="B827" s="430" t="s">
        <v>1043</v>
      </c>
      <c r="C827" s="430"/>
      <c r="D827" s="430"/>
      <c r="E827" s="430"/>
      <c r="F827" s="430"/>
      <c r="G827" s="430"/>
    </row>
    <row r="828" spans="1:11">
      <c r="A828" s="16">
        <v>812</v>
      </c>
      <c r="B828" s="135" t="s">
        <v>4718</v>
      </c>
      <c r="C828" s="133" t="s">
        <v>73</v>
      </c>
      <c r="D828" s="129">
        <v>573.54294816000004</v>
      </c>
      <c r="E828" s="129">
        <f t="shared" ref="E828:E831" si="58">D828*0.9</f>
        <v>516.18865334400004</v>
      </c>
      <c r="F828" s="129">
        <f t="shared" ref="F828:F831" si="59">D828*0.85</f>
        <v>487.51150593599999</v>
      </c>
      <c r="G828" s="200"/>
    </row>
    <row r="829" spans="1:11">
      <c r="A829" s="16">
        <v>813</v>
      </c>
      <c r="B829" s="123" t="s">
        <v>1044</v>
      </c>
      <c r="C829" s="134" t="s">
        <v>73</v>
      </c>
      <c r="D829" s="131">
        <v>600.24602102400002</v>
      </c>
      <c r="E829" s="131">
        <f t="shared" si="58"/>
        <v>540.22141892160005</v>
      </c>
      <c r="F829" s="131">
        <f t="shared" si="59"/>
        <v>510.20911787040001</v>
      </c>
      <c r="G829" s="197"/>
    </row>
    <row r="830" spans="1:11">
      <c r="A830" s="16">
        <v>2970</v>
      </c>
      <c r="B830" s="135" t="s">
        <v>1045</v>
      </c>
      <c r="C830" s="133" t="s">
        <v>73</v>
      </c>
      <c r="D830" s="129">
        <v>641.21337446399991</v>
      </c>
      <c r="E830" s="129">
        <f t="shared" si="58"/>
        <v>577.09203701759998</v>
      </c>
      <c r="F830" s="129">
        <f t="shared" si="59"/>
        <v>545.03136829439995</v>
      </c>
      <c r="G830" s="200"/>
    </row>
    <row r="831" spans="1:11">
      <c r="A831" s="16">
        <v>816</v>
      </c>
      <c r="B831" s="123" t="s">
        <v>1046</v>
      </c>
      <c r="C831" s="134" t="s">
        <v>73</v>
      </c>
      <c r="D831" s="131">
        <v>894.10718217600004</v>
      </c>
      <c r="E831" s="131">
        <f t="shared" si="58"/>
        <v>804.69646395840005</v>
      </c>
      <c r="F831" s="131">
        <f t="shared" si="59"/>
        <v>759.99110484959999</v>
      </c>
      <c r="G831" s="197"/>
    </row>
    <row r="832" spans="1:11" ht="12.75">
      <c r="B832" s="430" t="s">
        <v>1047</v>
      </c>
      <c r="C832" s="430"/>
      <c r="D832" s="430"/>
      <c r="E832" s="430"/>
      <c r="F832" s="430"/>
      <c r="G832" s="430"/>
    </row>
    <row r="833" spans="1:11">
      <c r="A833" s="16">
        <v>819</v>
      </c>
      <c r="B833" s="122" t="s">
        <v>1048</v>
      </c>
      <c r="C833" s="133" t="s">
        <v>73</v>
      </c>
      <c r="D833" s="347">
        <v>1049.01896736</v>
      </c>
      <c r="E833" s="129">
        <f t="shared" ref="E833:E835" si="60">D833*0.9</f>
        <v>944.11707062400001</v>
      </c>
      <c r="F833" s="129">
        <f t="shared" ref="F833:F835" si="61">D833*0.85</f>
        <v>891.66612225599999</v>
      </c>
      <c r="G833" s="200"/>
    </row>
    <row r="834" spans="1:11">
      <c r="A834" s="16">
        <v>1541</v>
      </c>
      <c r="B834" s="123" t="s">
        <v>1289</v>
      </c>
      <c r="C834" s="134" t="s">
        <v>73</v>
      </c>
      <c r="D834" s="131">
        <v>1193.3174485439997</v>
      </c>
      <c r="E834" s="131">
        <f t="shared" si="60"/>
        <v>1073.9857036895999</v>
      </c>
      <c r="F834" s="131">
        <f t="shared" si="61"/>
        <v>1014.3198312623997</v>
      </c>
      <c r="G834" s="197"/>
    </row>
    <row r="835" spans="1:11" s="56" customFormat="1">
      <c r="A835" s="16">
        <v>822</v>
      </c>
      <c r="B835" s="122" t="s">
        <v>1290</v>
      </c>
      <c r="C835" s="133" t="s">
        <v>73</v>
      </c>
      <c r="D835" s="347">
        <v>1436.5743762239999</v>
      </c>
      <c r="E835" s="129">
        <f t="shared" si="60"/>
        <v>1292.9169386015999</v>
      </c>
      <c r="F835" s="129">
        <f t="shared" si="61"/>
        <v>1221.0882197904</v>
      </c>
      <c r="G835" s="200"/>
      <c r="H835"/>
      <c r="I835"/>
      <c r="K835"/>
    </row>
    <row r="836" spans="1:11" s="43" customFormat="1" ht="18">
      <c r="B836" s="468" t="s">
        <v>86</v>
      </c>
      <c r="C836" s="468"/>
      <c r="D836" s="468"/>
      <c r="E836" s="468"/>
      <c r="F836" s="468"/>
      <c r="G836" s="468"/>
      <c r="H836"/>
      <c r="K836"/>
    </row>
    <row r="837" spans="1:11" ht="12.75">
      <c r="B837" s="422" t="s">
        <v>102</v>
      </c>
      <c r="C837" s="423"/>
      <c r="D837" s="423"/>
      <c r="E837" s="423"/>
      <c r="F837" s="423"/>
      <c r="G837" s="424"/>
    </row>
    <row r="838" spans="1:11">
      <c r="A838" s="16">
        <v>824</v>
      </c>
      <c r="B838" s="135" t="s">
        <v>5700</v>
      </c>
      <c r="C838" s="133" t="s">
        <v>76</v>
      </c>
      <c r="D838" s="345">
        <v>164.72163387672725</v>
      </c>
      <c r="E838" s="129">
        <f t="shared" ref="E838:E841" si="62">D838*0.9</f>
        <v>148.24947048905454</v>
      </c>
      <c r="F838" s="129">
        <f t="shared" ref="F838:F841" si="63">D838*0.85</f>
        <v>140.01338879521816</v>
      </c>
      <c r="G838" s="200"/>
    </row>
    <row r="839" spans="1:11">
      <c r="A839" s="16">
        <v>826</v>
      </c>
      <c r="B839" s="123" t="s">
        <v>5701</v>
      </c>
      <c r="C839" s="134" t="s">
        <v>76</v>
      </c>
      <c r="D839" s="131">
        <v>254.35013616951125</v>
      </c>
      <c r="E839" s="131">
        <f t="shared" si="62"/>
        <v>228.91512255256012</v>
      </c>
      <c r="F839" s="131">
        <f t="shared" si="63"/>
        <v>216.19761574408454</v>
      </c>
      <c r="G839" s="197"/>
    </row>
    <row r="840" spans="1:11">
      <c r="A840" s="16">
        <v>828</v>
      </c>
      <c r="B840" s="122" t="s">
        <v>1051</v>
      </c>
      <c r="C840" s="133" t="s">
        <v>76</v>
      </c>
      <c r="D840" s="345">
        <v>868.43359962764089</v>
      </c>
      <c r="E840" s="129">
        <f t="shared" si="62"/>
        <v>781.59023966487678</v>
      </c>
      <c r="F840" s="129">
        <f t="shared" si="63"/>
        <v>738.16855968349478</v>
      </c>
      <c r="G840" s="200"/>
    </row>
    <row r="841" spans="1:11" s="56" customFormat="1">
      <c r="A841" s="16">
        <v>829</v>
      </c>
      <c r="B841" s="123" t="s">
        <v>1052</v>
      </c>
      <c r="C841" s="134" t="s">
        <v>76</v>
      </c>
      <c r="D841" s="131">
        <v>644.61053244435118</v>
      </c>
      <c r="E841" s="131">
        <f t="shared" si="62"/>
        <v>580.14947919991607</v>
      </c>
      <c r="F841" s="131">
        <f t="shared" si="63"/>
        <v>547.91895257769852</v>
      </c>
      <c r="G841" s="197"/>
      <c r="H841"/>
      <c r="I841"/>
      <c r="K841"/>
    </row>
    <row r="842" spans="1:11" ht="12.75">
      <c r="B842" s="422" t="s">
        <v>1054</v>
      </c>
      <c r="C842" s="423"/>
      <c r="D842" s="423"/>
      <c r="E842" s="423"/>
      <c r="F842" s="423"/>
      <c r="G842" s="424"/>
    </row>
    <row r="843" spans="1:11">
      <c r="A843" s="16">
        <v>832</v>
      </c>
      <c r="B843" s="122" t="s">
        <v>1053</v>
      </c>
      <c r="C843" s="133" t="s">
        <v>73</v>
      </c>
      <c r="D843" s="129">
        <v>214.98308582399994</v>
      </c>
      <c r="E843" s="129">
        <f t="shared" ref="E843:E846" si="64">D843*0.9</f>
        <v>193.48477724159994</v>
      </c>
      <c r="F843" s="129">
        <f t="shared" ref="F843:F846" si="65">D843*0.85</f>
        <v>182.73562295039994</v>
      </c>
      <c r="G843" s="200"/>
    </row>
    <row r="844" spans="1:11">
      <c r="A844" s="16">
        <v>833</v>
      </c>
      <c r="B844" s="123" t="s">
        <v>1055</v>
      </c>
      <c r="C844" s="134" t="s">
        <v>73</v>
      </c>
      <c r="D844" s="131">
        <v>270.04490697599999</v>
      </c>
      <c r="E844" s="131">
        <f t="shared" si="64"/>
        <v>243.04041627839999</v>
      </c>
      <c r="F844" s="131">
        <f t="shared" si="65"/>
        <v>229.5381709296</v>
      </c>
      <c r="G844" s="197"/>
    </row>
    <row r="845" spans="1:11">
      <c r="A845" s="16">
        <v>2972</v>
      </c>
      <c r="B845" s="135" t="s">
        <v>1056</v>
      </c>
      <c r="C845" s="133" t="s">
        <v>73</v>
      </c>
      <c r="D845" s="129">
        <v>350.23903199999995</v>
      </c>
      <c r="E845" s="129">
        <f t="shared" si="64"/>
        <v>315.21512879999995</v>
      </c>
      <c r="F845" s="129">
        <f t="shared" si="65"/>
        <v>297.70317719999997</v>
      </c>
      <c r="G845" s="200"/>
    </row>
    <row r="846" spans="1:11" s="56" customFormat="1">
      <c r="A846" s="16">
        <v>835</v>
      </c>
      <c r="B846" s="123" t="s">
        <v>1057</v>
      </c>
      <c r="C846" s="134" t="s">
        <v>73</v>
      </c>
      <c r="D846" s="131">
        <v>530.66520000000003</v>
      </c>
      <c r="E846" s="131">
        <f t="shared" si="64"/>
        <v>477.59868000000006</v>
      </c>
      <c r="F846" s="131">
        <f t="shared" si="65"/>
        <v>451.06542000000002</v>
      </c>
      <c r="G846" s="197"/>
      <c r="H846"/>
      <c r="K846"/>
    </row>
    <row r="847" spans="1:11" ht="13.15" customHeight="1">
      <c r="B847" s="422" t="s">
        <v>1058</v>
      </c>
      <c r="C847" s="423"/>
      <c r="D847" s="423"/>
      <c r="E847" s="423"/>
      <c r="F847" s="423"/>
      <c r="G847" s="424"/>
    </row>
    <row r="848" spans="1:11" ht="23.45" customHeight="1">
      <c r="A848" s="16">
        <v>837</v>
      </c>
      <c r="B848" s="135" t="s">
        <v>4720</v>
      </c>
      <c r="C848" s="133" t="s">
        <v>73</v>
      </c>
      <c r="D848" s="129">
        <v>178.00633468799998</v>
      </c>
      <c r="E848" s="129">
        <f t="shared" ref="E848:E851" si="66">D848*0.9</f>
        <v>160.20570121919999</v>
      </c>
      <c r="F848" s="129">
        <f t="shared" ref="F848:F851" si="67">D848*0.85</f>
        <v>151.30538448479999</v>
      </c>
      <c r="G848" s="200"/>
    </row>
    <row r="849" spans="1:11" ht="22.5">
      <c r="A849" s="16">
        <v>838</v>
      </c>
      <c r="B849" s="123" t="s">
        <v>1059</v>
      </c>
      <c r="C849" s="134" t="s">
        <v>73</v>
      </c>
      <c r="D849" s="131">
        <v>183.18562703999999</v>
      </c>
      <c r="E849" s="131">
        <f t="shared" si="66"/>
        <v>164.867064336</v>
      </c>
      <c r="F849" s="131">
        <f t="shared" si="67"/>
        <v>155.70778298399998</v>
      </c>
      <c r="G849" s="197"/>
    </row>
    <row r="850" spans="1:11" ht="22.5">
      <c r="A850" s="16">
        <v>2973</v>
      </c>
      <c r="B850" s="135" t="s">
        <v>1060</v>
      </c>
      <c r="C850" s="133" t="s">
        <v>73</v>
      </c>
      <c r="D850" s="129">
        <v>194.35082284799995</v>
      </c>
      <c r="E850" s="129">
        <f t="shared" si="66"/>
        <v>174.91574056319996</v>
      </c>
      <c r="F850" s="129">
        <f t="shared" si="67"/>
        <v>165.19819942079997</v>
      </c>
      <c r="G850" s="200"/>
    </row>
    <row r="851" spans="1:11" ht="22.5">
      <c r="A851" s="16">
        <v>841</v>
      </c>
      <c r="B851" s="123" t="s">
        <v>1061</v>
      </c>
      <c r="C851" s="134" t="s">
        <v>73</v>
      </c>
      <c r="D851" s="131">
        <v>204.70940755199999</v>
      </c>
      <c r="E851" s="131">
        <f t="shared" si="66"/>
        <v>184.2384667968</v>
      </c>
      <c r="F851" s="131">
        <f t="shared" si="67"/>
        <v>174.00299641919997</v>
      </c>
      <c r="G851" s="197"/>
    </row>
    <row r="852" spans="1:11" ht="13.15" customHeight="1">
      <c r="B852" s="422" t="s">
        <v>1062</v>
      </c>
      <c r="C852" s="423"/>
      <c r="D852" s="423"/>
      <c r="E852" s="423"/>
      <c r="F852" s="423"/>
      <c r="G852" s="424"/>
    </row>
    <row r="853" spans="1:11" ht="22.5">
      <c r="A853" s="16">
        <v>843</v>
      </c>
      <c r="B853" s="135" t="s">
        <v>4721</v>
      </c>
      <c r="C853" s="133" t="s">
        <v>73</v>
      </c>
      <c r="D853" s="129">
        <v>178.85539900800001</v>
      </c>
      <c r="E853" s="129">
        <f t="shared" ref="E853:E856" si="68">D853*0.9</f>
        <v>160.96985910720002</v>
      </c>
      <c r="F853" s="129">
        <f t="shared" ref="F853:F856" si="69">D853*0.85</f>
        <v>152.0270891568</v>
      </c>
      <c r="G853" s="200"/>
    </row>
    <row r="854" spans="1:11" ht="22.5">
      <c r="A854" s="16">
        <v>844</v>
      </c>
      <c r="B854" s="123" t="s">
        <v>1063</v>
      </c>
      <c r="C854" s="134" t="s">
        <v>73</v>
      </c>
      <c r="D854" s="131">
        <v>194.39327606399996</v>
      </c>
      <c r="E854" s="131">
        <f t="shared" si="68"/>
        <v>174.95394845759998</v>
      </c>
      <c r="F854" s="131">
        <f t="shared" si="69"/>
        <v>165.23428465439997</v>
      </c>
      <c r="G854" s="197"/>
    </row>
    <row r="855" spans="1:11" ht="22.5">
      <c r="A855" s="16">
        <v>2974</v>
      </c>
      <c r="B855" s="135" t="s">
        <v>1064</v>
      </c>
      <c r="C855" s="133" t="s">
        <v>73</v>
      </c>
      <c r="D855" s="129">
        <v>231.242667552</v>
      </c>
      <c r="E855" s="129">
        <f t="shared" si="68"/>
        <v>208.11840079680002</v>
      </c>
      <c r="F855" s="129">
        <f t="shared" si="69"/>
        <v>196.5562674192</v>
      </c>
      <c r="G855" s="200"/>
    </row>
    <row r="856" spans="1:11" ht="22.5">
      <c r="A856" s="16">
        <v>847</v>
      </c>
      <c r="B856" s="123" t="s">
        <v>1065</v>
      </c>
      <c r="C856" s="134" t="s">
        <v>73</v>
      </c>
      <c r="D856" s="131">
        <v>268.04960582400003</v>
      </c>
      <c r="E856" s="131">
        <f t="shared" si="68"/>
        <v>241.24464524160004</v>
      </c>
      <c r="F856" s="131">
        <f t="shared" si="69"/>
        <v>227.84216495040002</v>
      </c>
      <c r="G856" s="197"/>
    </row>
    <row r="857" spans="1:11" ht="12.75">
      <c r="B857" s="422" t="s">
        <v>1066</v>
      </c>
      <c r="C857" s="423"/>
      <c r="D857" s="423"/>
      <c r="E857" s="423"/>
      <c r="F857" s="423"/>
      <c r="G857" s="424"/>
    </row>
    <row r="858" spans="1:11">
      <c r="A858" s="16">
        <v>849</v>
      </c>
      <c r="B858" s="135" t="s">
        <v>4719</v>
      </c>
      <c r="C858" s="133" t="s">
        <v>73</v>
      </c>
      <c r="D858" s="129">
        <v>236.03988095999998</v>
      </c>
      <c r="E858" s="129">
        <f t="shared" ref="E858:E861" si="70">D858*0.9</f>
        <v>212.43589286399998</v>
      </c>
      <c r="F858" s="129">
        <f t="shared" ref="F858:F861" si="71">D858*0.85</f>
        <v>200.63389881599997</v>
      </c>
      <c r="G858" s="200"/>
    </row>
    <row r="859" spans="1:11">
      <c r="A859" s="16">
        <v>850</v>
      </c>
      <c r="B859" s="123" t="s">
        <v>1067</v>
      </c>
      <c r="C859" s="134" t="s">
        <v>73</v>
      </c>
      <c r="D859" s="131">
        <v>266.05430467199994</v>
      </c>
      <c r="E859" s="131">
        <f t="shared" si="70"/>
        <v>239.44887420479995</v>
      </c>
      <c r="F859" s="131">
        <f t="shared" si="71"/>
        <v>226.14615897119995</v>
      </c>
      <c r="G859" s="197"/>
    </row>
    <row r="860" spans="1:11">
      <c r="A860" s="16">
        <v>2975</v>
      </c>
      <c r="B860" s="135" t="s">
        <v>1068</v>
      </c>
      <c r="C860" s="133" t="s">
        <v>73</v>
      </c>
      <c r="D860" s="129">
        <v>379.277031744</v>
      </c>
      <c r="E860" s="129">
        <f t="shared" si="70"/>
        <v>341.3493285696</v>
      </c>
      <c r="F860" s="129">
        <f t="shared" si="71"/>
        <v>322.38547698240001</v>
      </c>
      <c r="G860" s="200"/>
    </row>
    <row r="861" spans="1:11" s="56" customFormat="1">
      <c r="A861" s="16">
        <v>853</v>
      </c>
      <c r="B861" s="123" t="s">
        <v>1069</v>
      </c>
      <c r="C861" s="134" t="s">
        <v>73</v>
      </c>
      <c r="D861" s="131">
        <v>515.89148083199996</v>
      </c>
      <c r="E861" s="131">
        <f t="shared" si="70"/>
        <v>464.30233274879998</v>
      </c>
      <c r="F861" s="131">
        <f t="shared" si="71"/>
        <v>438.50775870719997</v>
      </c>
      <c r="G861" s="197"/>
      <c r="H861"/>
      <c r="K861"/>
    </row>
    <row r="862" spans="1:11" ht="12.75">
      <c r="B862" s="422" t="s">
        <v>103</v>
      </c>
      <c r="C862" s="423"/>
      <c r="D862" s="423"/>
      <c r="E862" s="423"/>
      <c r="F862" s="423"/>
      <c r="G862" s="424"/>
    </row>
    <row r="863" spans="1:11">
      <c r="A863" s="16">
        <v>855</v>
      </c>
      <c r="B863" s="135" t="s">
        <v>54</v>
      </c>
      <c r="C863" s="133" t="s">
        <v>73</v>
      </c>
      <c r="D863" s="129">
        <v>60.584813280043328</v>
      </c>
      <c r="E863" s="129">
        <f t="shared" ref="E863:E869" si="72">D863*0.9</f>
        <v>54.526331952038994</v>
      </c>
      <c r="F863" s="129">
        <f t="shared" ref="F863:F869" si="73">D863*0.85</f>
        <v>51.497091288036827</v>
      </c>
      <c r="G863" s="200"/>
    </row>
    <row r="864" spans="1:11" ht="11.25" customHeight="1">
      <c r="A864" s="16">
        <v>856</v>
      </c>
      <c r="B864" s="123" t="s">
        <v>55</v>
      </c>
      <c r="C864" s="134" t="s">
        <v>73</v>
      </c>
      <c r="D864" s="131">
        <v>68.774209920000004</v>
      </c>
      <c r="E864" s="131">
        <f t="shared" si="72"/>
        <v>61.896788928000007</v>
      </c>
      <c r="F864" s="131">
        <f t="shared" si="73"/>
        <v>58.458078432000001</v>
      </c>
      <c r="G864" s="197"/>
    </row>
    <row r="865" spans="1:7" ht="11.25" customHeight="1">
      <c r="A865" s="16">
        <v>857</v>
      </c>
      <c r="B865" s="122" t="s">
        <v>56</v>
      </c>
      <c r="C865" s="133" t="s">
        <v>73</v>
      </c>
      <c r="D865" s="129">
        <v>136.741808736</v>
      </c>
      <c r="E865" s="129">
        <f t="shared" si="72"/>
        <v>123.0676278624</v>
      </c>
      <c r="F865" s="129">
        <f t="shared" si="73"/>
        <v>116.23053742559999</v>
      </c>
      <c r="G865" s="200"/>
    </row>
    <row r="866" spans="1:7">
      <c r="A866" s="16">
        <v>858</v>
      </c>
      <c r="B866" s="123" t="s">
        <v>57</v>
      </c>
      <c r="C866" s="134" t="s">
        <v>73</v>
      </c>
      <c r="D866" s="131">
        <v>82.271563920000006</v>
      </c>
      <c r="E866" s="131">
        <f t="shared" si="72"/>
        <v>74.044407528000008</v>
      </c>
      <c r="F866" s="131">
        <f t="shared" si="73"/>
        <v>69.930829332000002</v>
      </c>
      <c r="G866" s="197"/>
    </row>
    <row r="867" spans="1:7">
      <c r="A867" s="16">
        <v>1482</v>
      </c>
      <c r="B867" s="122" t="s">
        <v>1070</v>
      </c>
      <c r="C867" s="133" t="s">
        <v>73</v>
      </c>
      <c r="D867" s="129">
        <v>604.69530264000014</v>
      </c>
      <c r="E867" s="129">
        <f t="shared" si="72"/>
        <v>544.22577237600012</v>
      </c>
      <c r="F867" s="129">
        <f t="shared" si="73"/>
        <v>513.99100724400012</v>
      </c>
      <c r="G867" s="200"/>
    </row>
    <row r="868" spans="1:7">
      <c r="A868" s="16">
        <v>1485</v>
      </c>
      <c r="B868" s="123" t="s">
        <v>1072</v>
      </c>
      <c r="C868" s="134" t="s">
        <v>73</v>
      </c>
      <c r="D868" s="131">
        <v>719.96962752000013</v>
      </c>
      <c r="E868" s="131">
        <f t="shared" si="72"/>
        <v>647.97266476800019</v>
      </c>
      <c r="F868" s="131">
        <f t="shared" si="73"/>
        <v>611.9741833920001</v>
      </c>
      <c r="G868" s="197"/>
    </row>
    <row r="869" spans="1:7">
      <c r="A869" s="16">
        <v>1484</v>
      </c>
      <c r="B869" s="122" t="s">
        <v>1071</v>
      </c>
      <c r="C869" s="133" t="s">
        <v>73</v>
      </c>
      <c r="D869" s="129">
        <v>160.2971030427488</v>
      </c>
      <c r="E869" s="129">
        <f t="shared" si="72"/>
        <v>144.26739273847392</v>
      </c>
      <c r="F869" s="129">
        <f t="shared" si="73"/>
        <v>136.25253758633647</v>
      </c>
      <c r="G869" s="200"/>
    </row>
    <row r="870" spans="1:7" ht="18" customHeight="1">
      <c r="B870" s="473" t="s">
        <v>5485</v>
      </c>
      <c r="C870" s="473"/>
      <c r="D870" s="473"/>
      <c r="E870" s="473"/>
      <c r="F870" s="473"/>
      <c r="G870" s="473"/>
    </row>
    <row r="871" spans="1:7" ht="17.25" customHeight="1">
      <c r="B871" s="469" t="s">
        <v>81</v>
      </c>
      <c r="C871" s="469"/>
      <c r="D871" s="469"/>
      <c r="E871" s="469"/>
      <c r="F871" s="469"/>
      <c r="G871" s="469"/>
    </row>
    <row r="872" spans="1:7">
      <c r="A872" s="16">
        <v>2750</v>
      </c>
      <c r="B872" s="135" t="s">
        <v>4722</v>
      </c>
      <c r="C872" s="133" t="s">
        <v>76</v>
      </c>
      <c r="D872" s="129">
        <v>368.748634176</v>
      </c>
      <c r="E872" s="129">
        <f t="shared" ref="E872:E882" si="74">D872*0.9</f>
        <v>331.87377075839998</v>
      </c>
      <c r="F872" s="129">
        <f t="shared" ref="F872:F882" si="75">D872*0.85</f>
        <v>313.43633904960001</v>
      </c>
      <c r="G872" s="139"/>
    </row>
    <row r="873" spans="1:7">
      <c r="A873" s="16">
        <v>2751</v>
      </c>
      <c r="B873" s="123" t="s">
        <v>1073</v>
      </c>
      <c r="C873" s="134" t="s">
        <v>76</v>
      </c>
      <c r="D873" s="131">
        <v>430.68787631999993</v>
      </c>
      <c r="E873" s="131">
        <f t="shared" si="74"/>
        <v>387.61908868799992</v>
      </c>
      <c r="F873" s="131">
        <f t="shared" si="75"/>
        <v>366.08469487199994</v>
      </c>
      <c r="G873" s="134"/>
    </row>
    <row r="874" spans="1:7">
      <c r="A874" s="16">
        <v>2753</v>
      </c>
      <c r="B874" s="135" t="s">
        <v>1074</v>
      </c>
      <c r="C874" s="133" t="s">
        <v>76</v>
      </c>
      <c r="D874" s="129">
        <v>585.55720828799986</v>
      </c>
      <c r="E874" s="129">
        <f t="shared" si="74"/>
        <v>527.00148745919989</v>
      </c>
      <c r="F874" s="129">
        <f t="shared" si="75"/>
        <v>497.72362704479985</v>
      </c>
      <c r="G874" s="139"/>
    </row>
    <row r="875" spans="1:7">
      <c r="A875" s="16">
        <v>2754</v>
      </c>
      <c r="B875" s="123" t="s">
        <v>1075</v>
      </c>
      <c r="C875" s="134" t="s">
        <v>76</v>
      </c>
      <c r="D875" s="131">
        <v>672.07686249599999</v>
      </c>
      <c r="E875" s="131">
        <f t="shared" si="74"/>
        <v>604.8691762464</v>
      </c>
      <c r="F875" s="131">
        <f t="shared" si="75"/>
        <v>571.26533312159995</v>
      </c>
      <c r="G875" s="134"/>
    </row>
    <row r="876" spans="1:7">
      <c r="A876" s="16">
        <v>4411</v>
      </c>
      <c r="B876" s="122" t="s">
        <v>2288</v>
      </c>
      <c r="C876" s="133" t="s">
        <v>76</v>
      </c>
      <c r="D876" s="129">
        <v>897.63079910400006</v>
      </c>
      <c r="E876" s="129">
        <f t="shared" si="74"/>
        <v>807.86771919360012</v>
      </c>
      <c r="F876" s="129">
        <f t="shared" si="75"/>
        <v>762.98617923840004</v>
      </c>
      <c r="G876" s="139"/>
    </row>
    <row r="877" spans="1:7">
      <c r="A877" s="16">
        <v>2757</v>
      </c>
      <c r="B877" s="123" t="s">
        <v>1078</v>
      </c>
      <c r="C877" s="134" t="s">
        <v>76</v>
      </c>
      <c r="D877" s="131">
        <v>608.73666422399992</v>
      </c>
      <c r="E877" s="131">
        <f t="shared" si="74"/>
        <v>547.86299780159993</v>
      </c>
      <c r="F877" s="131">
        <f t="shared" si="75"/>
        <v>517.42616459039994</v>
      </c>
      <c r="G877" s="134"/>
    </row>
    <row r="878" spans="1:7">
      <c r="A878" s="16">
        <v>2759</v>
      </c>
      <c r="B878" s="122" t="s">
        <v>1079</v>
      </c>
      <c r="C878" s="133" t="s">
        <v>76</v>
      </c>
      <c r="D878" s="129">
        <v>724.46413103999998</v>
      </c>
      <c r="E878" s="129">
        <f t="shared" si="74"/>
        <v>652.01771793600005</v>
      </c>
      <c r="F878" s="129">
        <f t="shared" si="75"/>
        <v>615.79451138399997</v>
      </c>
      <c r="G878" s="139"/>
    </row>
    <row r="879" spans="1:7">
      <c r="A879" s="16">
        <v>2760</v>
      </c>
      <c r="B879" s="123" t="s">
        <v>1080</v>
      </c>
      <c r="C879" s="134" t="s">
        <v>76</v>
      </c>
      <c r="D879" s="131">
        <v>840.14914463999992</v>
      </c>
      <c r="E879" s="131">
        <f t="shared" si="74"/>
        <v>756.13423017599996</v>
      </c>
      <c r="F879" s="131">
        <f t="shared" si="75"/>
        <v>714.12677294399987</v>
      </c>
      <c r="G879" s="134"/>
    </row>
    <row r="880" spans="1:7">
      <c r="A880" s="16">
        <v>4412</v>
      </c>
      <c r="B880" s="122" t="s">
        <v>2289</v>
      </c>
      <c r="C880" s="133" t="s">
        <v>76</v>
      </c>
      <c r="D880" s="129">
        <v>1122.1658585279999</v>
      </c>
      <c r="E880" s="129">
        <f t="shared" si="74"/>
        <v>1009.9492726751999</v>
      </c>
      <c r="F880" s="129">
        <f t="shared" si="75"/>
        <v>953.8409797487999</v>
      </c>
      <c r="G880" s="139"/>
    </row>
    <row r="881" spans="1:7">
      <c r="A881" s="16">
        <v>2763</v>
      </c>
      <c r="B881" s="123" t="s">
        <v>1076</v>
      </c>
      <c r="C881" s="134" t="s">
        <v>76</v>
      </c>
      <c r="D881" s="131">
        <v>701.28467510399992</v>
      </c>
      <c r="E881" s="131">
        <f t="shared" si="74"/>
        <v>631.1562075935999</v>
      </c>
      <c r="F881" s="131">
        <f t="shared" si="75"/>
        <v>596.09197383839989</v>
      </c>
      <c r="G881" s="134"/>
    </row>
    <row r="882" spans="1:7">
      <c r="A882" s="16">
        <v>2766</v>
      </c>
      <c r="B882" s="122" t="s">
        <v>1077</v>
      </c>
      <c r="C882" s="133" t="s">
        <v>76</v>
      </c>
      <c r="D882" s="129">
        <v>932.73960873600004</v>
      </c>
      <c r="E882" s="129">
        <f t="shared" si="74"/>
        <v>839.46564786240003</v>
      </c>
      <c r="F882" s="129">
        <f t="shared" si="75"/>
        <v>792.82866742559997</v>
      </c>
      <c r="G882" s="139"/>
    </row>
    <row r="883" spans="1:7" ht="12.75">
      <c r="B883" s="469" t="s">
        <v>1081</v>
      </c>
      <c r="C883" s="469"/>
      <c r="D883" s="469"/>
      <c r="E883" s="469"/>
      <c r="F883" s="469"/>
      <c r="G883" s="469"/>
    </row>
    <row r="884" spans="1:7">
      <c r="A884" s="16">
        <v>2768</v>
      </c>
      <c r="B884" s="122" t="s">
        <v>1082</v>
      </c>
      <c r="C884" s="133" t="s">
        <v>121</v>
      </c>
      <c r="D884" s="129">
        <v>668.72305843200002</v>
      </c>
      <c r="E884" s="129">
        <f t="shared" ref="E884:E887" si="76">D884*0.9</f>
        <v>601.85075258879999</v>
      </c>
      <c r="F884" s="129">
        <f t="shared" ref="F884:F887" si="77">D884*0.85</f>
        <v>568.41459966720004</v>
      </c>
      <c r="G884" s="139"/>
    </row>
    <row r="885" spans="1:7">
      <c r="A885" s="16">
        <v>2770</v>
      </c>
      <c r="B885" s="123" t="s">
        <v>1083</v>
      </c>
      <c r="C885" s="134" t="s">
        <v>121</v>
      </c>
      <c r="D885" s="131">
        <v>870.75791337599981</v>
      </c>
      <c r="E885" s="131">
        <f t="shared" si="76"/>
        <v>783.68212203839983</v>
      </c>
      <c r="F885" s="131">
        <f t="shared" si="77"/>
        <v>740.14422636959978</v>
      </c>
      <c r="G885" s="134"/>
    </row>
    <row r="886" spans="1:7">
      <c r="A886" s="16">
        <v>2769</v>
      </c>
      <c r="B886" s="122" t="s">
        <v>1084</v>
      </c>
      <c r="C886" s="133" t="s">
        <v>121</v>
      </c>
      <c r="D886" s="129">
        <v>1393.908894144</v>
      </c>
      <c r="E886" s="129">
        <f t="shared" si="76"/>
        <v>1254.5180047296001</v>
      </c>
      <c r="F886" s="129">
        <f t="shared" si="77"/>
        <v>1184.8225600224</v>
      </c>
      <c r="G886" s="139"/>
    </row>
    <row r="887" spans="1:7">
      <c r="A887" s="16">
        <v>2771</v>
      </c>
      <c r="B887" s="136" t="s">
        <v>4723</v>
      </c>
      <c r="C887" s="134" t="s">
        <v>121</v>
      </c>
      <c r="D887" s="131">
        <v>2290.1387371199994</v>
      </c>
      <c r="E887" s="131">
        <f t="shared" si="76"/>
        <v>2061.1248634079993</v>
      </c>
      <c r="F887" s="131">
        <f t="shared" si="77"/>
        <v>1946.6179265519995</v>
      </c>
      <c r="G887" s="134"/>
    </row>
    <row r="888" spans="1:7" ht="17.45" customHeight="1">
      <c r="B888" s="491" t="s">
        <v>1085</v>
      </c>
      <c r="C888" s="492"/>
      <c r="D888" s="492"/>
      <c r="E888" s="492"/>
      <c r="F888" s="492"/>
      <c r="G888" s="492"/>
    </row>
    <row r="889" spans="1:7">
      <c r="A889" s="16">
        <v>2780</v>
      </c>
      <c r="B889" s="122" t="s">
        <v>1086</v>
      </c>
      <c r="C889" s="133" t="s">
        <v>121</v>
      </c>
      <c r="D889" s="129">
        <v>1049.01896736</v>
      </c>
      <c r="E889" s="129">
        <f t="shared" ref="E889:E892" si="78">D889*0.9</f>
        <v>944.11707062400001</v>
      </c>
      <c r="F889" s="129">
        <f t="shared" ref="F889:F892" si="79">D889*0.85</f>
        <v>891.66612225599999</v>
      </c>
      <c r="G889" s="139"/>
    </row>
    <row r="890" spans="1:7">
      <c r="A890" s="16">
        <v>2782</v>
      </c>
      <c r="B890" s="123" t="s">
        <v>1087</v>
      </c>
      <c r="C890" s="134" t="s">
        <v>121</v>
      </c>
      <c r="D890" s="131">
        <v>1193.3174485439997</v>
      </c>
      <c r="E890" s="131">
        <f t="shared" si="78"/>
        <v>1073.9857036895999</v>
      </c>
      <c r="F890" s="131">
        <f t="shared" si="79"/>
        <v>1014.3198312623997</v>
      </c>
      <c r="G890" s="134"/>
    </row>
    <row r="891" spans="1:7">
      <c r="A891" s="16">
        <v>2781</v>
      </c>
      <c r="B891" s="122" t="s">
        <v>1088</v>
      </c>
      <c r="C891" s="133" t="s">
        <v>121</v>
      </c>
      <c r="D891" s="129">
        <v>1436.5743762239999</v>
      </c>
      <c r="E891" s="129">
        <f t="shared" si="78"/>
        <v>1292.9169386015999</v>
      </c>
      <c r="F891" s="129">
        <f t="shared" si="79"/>
        <v>1221.0882197904</v>
      </c>
      <c r="G891" s="139"/>
    </row>
    <row r="892" spans="1:7">
      <c r="A892" s="16">
        <v>2789</v>
      </c>
      <c r="B892" s="136" t="s">
        <v>4724</v>
      </c>
      <c r="C892" s="134" t="s">
        <v>121</v>
      </c>
      <c r="D892" s="131">
        <v>1641.8781288</v>
      </c>
      <c r="E892" s="131">
        <f t="shared" si="78"/>
        <v>1477.6903159200001</v>
      </c>
      <c r="F892" s="131">
        <f t="shared" si="79"/>
        <v>1395.5964094799999</v>
      </c>
      <c r="G892" s="134"/>
    </row>
    <row r="893" spans="1:7" ht="12.75">
      <c r="B893" s="469" t="s">
        <v>1089</v>
      </c>
      <c r="C893" s="469"/>
      <c r="D893" s="469"/>
      <c r="E893" s="469"/>
      <c r="F893" s="469"/>
      <c r="G893" s="469"/>
    </row>
    <row r="894" spans="1:7">
      <c r="A894" s="16">
        <v>2777</v>
      </c>
      <c r="B894" s="122" t="s">
        <v>1090</v>
      </c>
      <c r="C894" s="133" t="s">
        <v>76</v>
      </c>
      <c r="D894" s="129">
        <v>301.03575465600005</v>
      </c>
      <c r="E894" s="129">
        <f t="shared" ref="E894:E897" si="80">D894*0.9</f>
        <v>270.93217919040006</v>
      </c>
      <c r="F894" s="129">
        <f t="shared" ref="F894:F897" si="81">D894*0.85</f>
        <v>255.88039145760004</v>
      </c>
      <c r="G894" s="139"/>
    </row>
    <row r="895" spans="1:7">
      <c r="A895" s="16">
        <v>2779</v>
      </c>
      <c r="B895" s="123" t="s">
        <v>1091</v>
      </c>
      <c r="C895" s="134" t="s">
        <v>76</v>
      </c>
      <c r="D895" s="131">
        <v>532.57559472000003</v>
      </c>
      <c r="E895" s="131">
        <f t="shared" si="80"/>
        <v>479.31803524800006</v>
      </c>
      <c r="F895" s="131">
        <f t="shared" si="81"/>
        <v>452.68925551199999</v>
      </c>
      <c r="G895" s="134"/>
    </row>
    <row r="896" spans="1:7">
      <c r="A896" s="16">
        <v>2976</v>
      </c>
      <c r="B896" s="122" t="s">
        <v>1092</v>
      </c>
      <c r="C896" s="133" t="s">
        <v>76</v>
      </c>
      <c r="D896" s="129">
        <v>764.15788799999984</v>
      </c>
      <c r="E896" s="129">
        <f t="shared" si="80"/>
        <v>687.74209919999987</v>
      </c>
      <c r="F896" s="129">
        <f t="shared" si="81"/>
        <v>649.53420479999988</v>
      </c>
      <c r="G896" s="139"/>
    </row>
    <row r="897" spans="1:8">
      <c r="A897" s="16">
        <v>2977</v>
      </c>
      <c r="B897" s="123" t="s">
        <v>1093</v>
      </c>
      <c r="C897" s="134" t="s">
        <v>76</v>
      </c>
      <c r="D897" s="131">
        <v>995.69772806399965</v>
      </c>
      <c r="E897" s="131">
        <f t="shared" si="80"/>
        <v>896.12795525759975</v>
      </c>
      <c r="F897" s="131">
        <f t="shared" si="81"/>
        <v>846.34306885439969</v>
      </c>
      <c r="G897" s="134"/>
    </row>
    <row r="898" spans="1:8" ht="27" customHeight="1">
      <c r="B898" s="473" t="s">
        <v>5486</v>
      </c>
      <c r="C898" s="473"/>
      <c r="D898" s="473"/>
      <c r="E898" s="473"/>
      <c r="F898" s="473"/>
      <c r="G898" s="473"/>
      <c r="H898" s="1"/>
    </row>
    <row r="899" spans="1:8" ht="18" customHeight="1">
      <c r="B899" s="440" t="s">
        <v>1804</v>
      </c>
      <c r="C899" s="440"/>
      <c r="D899" s="440"/>
      <c r="E899" s="440"/>
      <c r="F899" s="440"/>
      <c r="G899" s="440"/>
      <c r="H899" s="1"/>
    </row>
    <row r="900" spans="1:8" ht="22.5" customHeight="1">
      <c r="A900" s="376" t="s">
        <v>5726</v>
      </c>
      <c r="B900" s="135" t="s">
        <v>4732</v>
      </c>
      <c r="C900" s="133" t="s">
        <v>76</v>
      </c>
      <c r="D900" s="238">
        <v>334.23</v>
      </c>
      <c r="E900" s="129">
        <f t="shared" ref="E900:E951" si="82">D900*0.7</f>
        <v>233.96099999999998</v>
      </c>
      <c r="F900" s="129">
        <f t="shared" ref="F900" si="83">D900*0.65</f>
        <v>217.24950000000001</v>
      </c>
      <c r="G900" s="202" t="s">
        <v>4688</v>
      </c>
      <c r="H900" s="1"/>
    </row>
    <row r="901" spans="1:8" ht="22.5" customHeight="1">
      <c r="A901" s="376" t="s">
        <v>5727</v>
      </c>
      <c r="B901" s="136" t="s">
        <v>4733</v>
      </c>
      <c r="C901" s="134" t="s">
        <v>76</v>
      </c>
      <c r="D901" s="238">
        <v>379.67</v>
      </c>
      <c r="E901" s="131">
        <f t="shared" si="82"/>
        <v>265.76900000000001</v>
      </c>
      <c r="F901" s="131">
        <f t="shared" ref="F901:F921" si="84">D901*0.65</f>
        <v>246.78550000000001</v>
      </c>
      <c r="G901" s="203"/>
    </row>
    <row r="902" spans="1:8" ht="22.5" customHeight="1">
      <c r="A902" s="376" t="s">
        <v>5728</v>
      </c>
      <c r="B902" s="135" t="s">
        <v>4734</v>
      </c>
      <c r="C902" s="133" t="s">
        <v>76</v>
      </c>
      <c r="D902" s="238">
        <v>424.35</v>
      </c>
      <c r="E902" s="129">
        <f t="shared" si="82"/>
        <v>297.04500000000002</v>
      </c>
      <c r="F902" s="129">
        <f t="shared" si="84"/>
        <v>275.82750000000004</v>
      </c>
      <c r="G902" s="202" t="s">
        <v>4688</v>
      </c>
    </row>
    <row r="903" spans="1:8" ht="22.5" customHeight="1">
      <c r="A903" s="376" t="s">
        <v>5729</v>
      </c>
      <c r="B903" s="136" t="s">
        <v>4735</v>
      </c>
      <c r="C903" s="134" t="s">
        <v>76</v>
      </c>
      <c r="D903" s="238">
        <v>482.05</v>
      </c>
      <c r="E903" s="131">
        <f t="shared" si="82"/>
        <v>337.435</v>
      </c>
      <c r="F903" s="131">
        <f t="shared" si="84"/>
        <v>313.33250000000004</v>
      </c>
      <c r="G903" s="204"/>
    </row>
    <row r="904" spans="1:8" ht="22.5" customHeight="1">
      <c r="A904" s="376" t="s">
        <v>5730</v>
      </c>
      <c r="B904" s="135" t="s">
        <v>4736</v>
      </c>
      <c r="C904" s="133" t="s">
        <v>76</v>
      </c>
      <c r="D904" s="238">
        <v>840.69</v>
      </c>
      <c r="E904" s="129">
        <f t="shared" si="82"/>
        <v>588.48299999999995</v>
      </c>
      <c r="F904" s="129">
        <f t="shared" si="84"/>
        <v>546.44850000000008</v>
      </c>
      <c r="G904" s="202"/>
    </row>
    <row r="905" spans="1:8" ht="22.5" customHeight="1">
      <c r="A905" s="376" t="s">
        <v>5731</v>
      </c>
      <c r="B905" s="136" t="s">
        <v>4674</v>
      </c>
      <c r="C905" s="134" t="s">
        <v>76</v>
      </c>
      <c r="D905" s="238">
        <v>499.57</v>
      </c>
      <c r="E905" s="131">
        <f t="shared" si="82"/>
        <v>349.69899999999996</v>
      </c>
      <c r="F905" s="131">
        <f t="shared" si="84"/>
        <v>324.72050000000002</v>
      </c>
      <c r="G905" s="203"/>
    </row>
    <row r="906" spans="1:8" ht="22.5" customHeight="1">
      <c r="A906" s="376" t="s">
        <v>5732</v>
      </c>
      <c r="B906" s="135" t="s">
        <v>4737</v>
      </c>
      <c r="C906" s="133" t="s">
        <v>76</v>
      </c>
      <c r="D906" s="238">
        <v>713.78</v>
      </c>
      <c r="E906" s="129">
        <f t="shared" si="82"/>
        <v>499.64599999999996</v>
      </c>
      <c r="F906" s="129">
        <f t="shared" si="84"/>
        <v>463.95699999999999</v>
      </c>
      <c r="G906" s="202" t="s">
        <v>4688</v>
      </c>
    </row>
    <row r="907" spans="1:8" ht="22.5" customHeight="1">
      <c r="A907" s="376" t="s">
        <v>5733</v>
      </c>
      <c r="B907" s="136" t="s">
        <v>4738</v>
      </c>
      <c r="C907" s="134" t="s">
        <v>76</v>
      </c>
      <c r="D907" s="237">
        <v>1185.08</v>
      </c>
      <c r="E907" s="131">
        <f t="shared" si="82"/>
        <v>829.55599999999993</v>
      </c>
      <c r="F907" s="131">
        <f t="shared" si="84"/>
        <v>770.30200000000002</v>
      </c>
      <c r="G907" s="204"/>
    </row>
    <row r="908" spans="1:8" ht="22.5" customHeight="1">
      <c r="A908" s="376" t="s">
        <v>5734</v>
      </c>
      <c r="B908" s="135" t="s">
        <v>4739</v>
      </c>
      <c r="C908" s="133" t="s">
        <v>76</v>
      </c>
      <c r="D908" s="238">
        <v>854.25</v>
      </c>
      <c r="E908" s="129">
        <f t="shared" si="82"/>
        <v>597.97499999999991</v>
      </c>
      <c r="F908" s="129">
        <f t="shared" si="84"/>
        <v>555.26250000000005</v>
      </c>
      <c r="G908" s="202" t="s">
        <v>4688</v>
      </c>
    </row>
    <row r="909" spans="1:8" ht="22.5" customHeight="1">
      <c r="A909" s="376" t="s">
        <v>5735</v>
      </c>
      <c r="B909" s="136" t="s">
        <v>4740</v>
      </c>
      <c r="C909" s="134" t="s">
        <v>76</v>
      </c>
      <c r="D909" s="237">
        <v>1403.77</v>
      </c>
      <c r="E909" s="131">
        <f t="shared" si="82"/>
        <v>982.6389999999999</v>
      </c>
      <c r="F909" s="131">
        <f t="shared" si="84"/>
        <v>912.45050000000003</v>
      </c>
      <c r="G909" s="203"/>
    </row>
    <row r="910" spans="1:8" ht="22.5" customHeight="1">
      <c r="A910" s="376" t="s">
        <v>5736</v>
      </c>
      <c r="B910" s="135" t="s">
        <v>4741</v>
      </c>
      <c r="C910" s="133" t="s">
        <v>76</v>
      </c>
      <c r="D910" s="237">
        <v>1427.58</v>
      </c>
      <c r="E910" s="129">
        <f t="shared" si="82"/>
        <v>999.30599999999993</v>
      </c>
      <c r="F910" s="129">
        <f t="shared" si="84"/>
        <v>927.92700000000002</v>
      </c>
      <c r="G910" s="202" t="s">
        <v>4688</v>
      </c>
    </row>
    <row r="911" spans="1:8" ht="22.5" customHeight="1">
      <c r="A911" s="376" t="s">
        <v>5737</v>
      </c>
      <c r="B911" s="136" t="s">
        <v>4731</v>
      </c>
      <c r="C911" s="134" t="s">
        <v>76</v>
      </c>
      <c r="D911" s="238">
        <v>334.23</v>
      </c>
      <c r="E911" s="131">
        <f t="shared" si="82"/>
        <v>233.96099999999998</v>
      </c>
      <c r="F911" s="131">
        <f t="shared" si="84"/>
        <v>217.24950000000001</v>
      </c>
      <c r="G911" s="204" t="s">
        <v>4688</v>
      </c>
    </row>
    <row r="912" spans="1:8" ht="22.5" customHeight="1">
      <c r="A912" s="376" t="s">
        <v>5738</v>
      </c>
      <c r="B912" s="135" t="s">
        <v>4742</v>
      </c>
      <c r="C912" s="133" t="s">
        <v>76</v>
      </c>
      <c r="D912" s="238">
        <v>379.67</v>
      </c>
      <c r="E912" s="129">
        <f t="shared" si="82"/>
        <v>265.76900000000001</v>
      </c>
      <c r="F912" s="129">
        <f t="shared" si="84"/>
        <v>246.78550000000001</v>
      </c>
      <c r="G912" s="202"/>
    </row>
    <row r="913" spans="1:7" ht="22.5" customHeight="1">
      <c r="A913" s="376" t="s">
        <v>5739</v>
      </c>
      <c r="B913" s="136" t="s">
        <v>4743</v>
      </c>
      <c r="C913" s="134" t="s">
        <v>76</v>
      </c>
      <c r="D913" s="238">
        <v>424.35</v>
      </c>
      <c r="E913" s="131">
        <f t="shared" si="82"/>
        <v>297.04500000000002</v>
      </c>
      <c r="F913" s="131">
        <f t="shared" si="84"/>
        <v>275.82750000000004</v>
      </c>
      <c r="G913" s="203" t="s">
        <v>4688</v>
      </c>
    </row>
    <row r="914" spans="1:7" ht="22.5" customHeight="1">
      <c r="A914" s="376" t="s">
        <v>5740</v>
      </c>
      <c r="B914" s="135" t="s">
        <v>4744</v>
      </c>
      <c r="C914" s="133" t="s">
        <v>76</v>
      </c>
      <c r="D914" s="238">
        <v>482.05</v>
      </c>
      <c r="E914" s="129">
        <f t="shared" si="82"/>
        <v>337.435</v>
      </c>
      <c r="F914" s="129">
        <f t="shared" si="84"/>
        <v>313.33250000000004</v>
      </c>
      <c r="G914" s="202"/>
    </row>
    <row r="915" spans="1:7" ht="22.5" customHeight="1">
      <c r="A915" s="376" t="s">
        <v>5741</v>
      </c>
      <c r="B915" s="136" t="s">
        <v>4745</v>
      </c>
      <c r="C915" s="134" t="s">
        <v>76</v>
      </c>
      <c r="D915" s="238">
        <v>840.69</v>
      </c>
      <c r="E915" s="131">
        <f t="shared" si="82"/>
        <v>588.48299999999995</v>
      </c>
      <c r="F915" s="131">
        <f t="shared" si="84"/>
        <v>546.44850000000008</v>
      </c>
      <c r="G915" s="204"/>
    </row>
    <row r="916" spans="1:7" ht="22.5" customHeight="1">
      <c r="A916" s="376" t="s">
        <v>5742</v>
      </c>
      <c r="B916" s="135" t="s">
        <v>4673</v>
      </c>
      <c r="C916" s="133" t="s">
        <v>76</v>
      </c>
      <c r="D916" s="238">
        <v>499.57</v>
      </c>
      <c r="E916" s="129">
        <f t="shared" si="82"/>
        <v>349.69899999999996</v>
      </c>
      <c r="F916" s="129">
        <f t="shared" si="84"/>
        <v>324.72050000000002</v>
      </c>
      <c r="G916" s="202"/>
    </row>
    <row r="917" spans="1:7" ht="22.5" customHeight="1">
      <c r="A917" s="376" t="s">
        <v>5743</v>
      </c>
      <c r="B917" s="136" t="s">
        <v>4746</v>
      </c>
      <c r="C917" s="134" t="s">
        <v>76</v>
      </c>
      <c r="D917" s="238">
        <v>713.78</v>
      </c>
      <c r="E917" s="131">
        <f t="shared" si="82"/>
        <v>499.64599999999996</v>
      </c>
      <c r="F917" s="131">
        <f t="shared" si="84"/>
        <v>463.95699999999999</v>
      </c>
      <c r="G917" s="203" t="s">
        <v>4688</v>
      </c>
    </row>
    <row r="918" spans="1:7" ht="22.5" customHeight="1">
      <c r="A918" s="376" t="s">
        <v>5744</v>
      </c>
      <c r="B918" s="135" t="s">
        <v>4747</v>
      </c>
      <c r="C918" s="133" t="s">
        <v>76</v>
      </c>
      <c r="D918" s="237">
        <v>1185.08</v>
      </c>
      <c r="E918" s="129">
        <f t="shared" si="82"/>
        <v>829.55599999999993</v>
      </c>
      <c r="F918" s="129">
        <f t="shared" si="84"/>
        <v>770.30200000000002</v>
      </c>
      <c r="G918" s="202"/>
    </row>
    <row r="919" spans="1:7" ht="22.5" customHeight="1">
      <c r="A919" s="376" t="s">
        <v>5745</v>
      </c>
      <c r="B919" s="136" t="s">
        <v>4748</v>
      </c>
      <c r="C919" s="134" t="s">
        <v>76</v>
      </c>
      <c r="D919" s="238">
        <v>854.25</v>
      </c>
      <c r="E919" s="131">
        <f t="shared" si="82"/>
        <v>597.97499999999991</v>
      </c>
      <c r="F919" s="131">
        <f t="shared" si="84"/>
        <v>555.26250000000005</v>
      </c>
      <c r="G919" s="204" t="s">
        <v>4688</v>
      </c>
    </row>
    <row r="920" spans="1:7" ht="22.5" customHeight="1">
      <c r="A920" s="376" t="s">
        <v>5746</v>
      </c>
      <c r="B920" s="135" t="s">
        <v>4749</v>
      </c>
      <c r="C920" s="133" t="s">
        <v>76</v>
      </c>
      <c r="D920" s="237">
        <v>1403.77</v>
      </c>
      <c r="E920" s="129">
        <f t="shared" si="82"/>
        <v>982.6389999999999</v>
      </c>
      <c r="F920" s="129">
        <f t="shared" si="84"/>
        <v>912.45050000000003</v>
      </c>
      <c r="G920" s="202"/>
    </row>
    <row r="921" spans="1:7" ht="22.5" customHeight="1">
      <c r="A921" s="376" t="s">
        <v>5747</v>
      </c>
      <c r="B921" s="136" t="s">
        <v>4750</v>
      </c>
      <c r="C921" s="134" t="s">
        <v>76</v>
      </c>
      <c r="D921" s="237">
        <v>1427.58</v>
      </c>
      <c r="E921" s="131">
        <f t="shared" si="82"/>
        <v>999.30599999999993</v>
      </c>
      <c r="F921" s="131">
        <f t="shared" si="84"/>
        <v>927.92700000000002</v>
      </c>
      <c r="G921" s="204" t="s">
        <v>4688</v>
      </c>
    </row>
    <row r="922" spans="1:7" ht="22.5" customHeight="1">
      <c r="A922" s="377"/>
      <c r="B922" s="440" t="s">
        <v>1805</v>
      </c>
      <c r="C922" s="440"/>
      <c r="D922" s="440"/>
      <c r="E922" s="440"/>
      <c r="F922" s="440"/>
      <c r="G922" s="440"/>
    </row>
    <row r="923" spans="1:7" ht="22.5" customHeight="1">
      <c r="A923" s="376" t="s">
        <v>5748</v>
      </c>
      <c r="B923" s="135" t="s">
        <v>4751</v>
      </c>
      <c r="C923" s="133" t="s">
        <v>76</v>
      </c>
      <c r="D923" s="238">
        <v>737.17</v>
      </c>
      <c r="E923" s="129">
        <f t="shared" si="82"/>
        <v>516.01899999999989</v>
      </c>
      <c r="F923" s="129">
        <f t="shared" ref="F923:F934" si="85">D923*0.65</f>
        <v>479.16050000000001</v>
      </c>
      <c r="G923" s="202" t="s">
        <v>4688</v>
      </c>
    </row>
    <row r="924" spans="1:7" ht="22.5" customHeight="1">
      <c r="A924" s="376" t="s">
        <v>5749</v>
      </c>
      <c r="B924" s="136" t="s">
        <v>4752</v>
      </c>
      <c r="C924" s="134" t="s">
        <v>76</v>
      </c>
      <c r="D924" s="237">
        <v>1182.4000000000001</v>
      </c>
      <c r="E924" s="131">
        <f t="shared" si="82"/>
        <v>827.68000000000006</v>
      </c>
      <c r="F924" s="131">
        <f t="shared" si="85"/>
        <v>768.56000000000006</v>
      </c>
      <c r="G924" s="203"/>
    </row>
    <row r="925" spans="1:7" ht="22.5" customHeight="1">
      <c r="A925" s="376" t="s">
        <v>5750</v>
      </c>
      <c r="B925" s="135" t="s">
        <v>4753</v>
      </c>
      <c r="C925" s="133" t="s">
        <v>76</v>
      </c>
      <c r="D925" s="237">
        <v>1017.36</v>
      </c>
      <c r="E925" s="129">
        <f t="shared" si="82"/>
        <v>712.15199999999993</v>
      </c>
      <c r="F925" s="129">
        <f t="shared" si="85"/>
        <v>661.28399999999999</v>
      </c>
      <c r="G925" s="202" t="s">
        <v>4688</v>
      </c>
    </row>
    <row r="926" spans="1:7" ht="22.5" customHeight="1">
      <c r="A926" s="376" t="s">
        <v>5751</v>
      </c>
      <c r="B926" s="136" t="s">
        <v>4754</v>
      </c>
      <c r="C926" s="134" t="s">
        <v>76</v>
      </c>
      <c r="D926" s="237">
        <v>1581.65</v>
      </c>
      <c r="E926" s="131">
        <f t="shared" si="82"/>
        <v>1107.155</v>
      </c>
      <c r="F926" s="131">
        <f t="shared" si="85"/>
        <v>1028.0725</v>
      </c>
      <c r="G926" s="204"/>
    </row>
    <row r="927" spans="1:7" ht="22.5" customHeight="1">
      <c r="A927" s="376" t="s">
        <v>5752</v>
      </c>
      <c r="B927" s="135" t="s">
        <v>4755</v>
      </c>
      <c r="C927" s="133" t="s">
        <v>76</v>
      </c>
      <c r="D927" s="237">
        <v>1245.8499999999999</v>
      </c>
      <c r="E927" s="129">
        <f t="shared" si="82"/>
        <v>872.09499999999991</v>
      </c>
      <c r="F927" s="129">
        <f t="shared" si="85"/>
        <v>809.80250000000001</v>
      </c>
      <c r="G927" s="202" t="s">
        <v>4688</v>
      </c>
    </row>
    <row r="928" spans="1:7" ht="22.5" customHeight="1">
      <c r="A928" s="376" t="s">
        <v>5753</v>
      </c>
      <c r="B928" s="136" t="s">
        <v>4756</v>
      </c>
      <c r="C928" s="134" t="s">
        <v>76</v>
      </c>
      <c r="D928" s="237">
        <v>1862.66</v>
      </c>
      <c r="E928" s="131">
        <f t="shared" si="82"/>
        <v>1303.8620000000001</v>
      </c>
      <c r="F928" s="131">
        <f t="shared" si="85"/>
        <v>1210.729</v>
      </c>
      <c r="G928" s="204"/>
    </row>
    <row r="929" spans="1:7" ht="22.5" customHeight="1">
      <c r="A929" s="376" t="s">
        <v>5754</v>
      </c>
      <c r="B929" s="135" t="s">
        <v>4757</v>
      </c>
      <c r="C929" s="133" t="s">
        <v>76</v>
      </c>
      <c r="D929" s="237">
        <v>1891.83</v>
      </c>
      <c r="E929" s="129">
        <f t="shared" si="82"/>
        <v>1324.2809999999999</v>
      </c>
      <c r="F929" s="129">
        <f t="shared" si="85"/>
        <v>1229.6895</v>
      </c>
      <c r="G929" s="202" t="s">
        <v>4688</v>
      </c>
    </row>
    <row r="930" spans="1:7" ht="22.5" customHeight="1">
      <c r="A930" s="376" t="s">
        <v>5755</v>
      </c>
      <c r="B930" s="136" t="s">
        <v>4758</v>
      </c>
      <c r="C930" s="134" t="s">
        <v>76</v>
      </c>
      <c r="D930" s="238">
        <v>737.17</v>
      </c>
      <c r="E930" s="131">
        <f t="shared" si="82"/>
        <v>516.01899999999989</v>
      </c>
      <c r="F930" s="131">
        <f t="shared" si="85"/>
        <v>479.16050000000001</v>
      </c>
      <c r="G930" s="203" t="s">
        <v>4688</v>
      </c>
    </row>
    <row r="931" spans="1:7" ht="22.5" customHeight="1">
      <c r="A931" s="376" t="s">
        <v>5756</v>
      </c>
      <c r="B931" s="135" t="s">
        <v>4759</v>
      </c>
      <c r="C931" s="133" t="s">
        <v>76</v>
      </c>
      <c r="D931" s="237">
        <v>1182.4000000000001</v>
      </c>
      <c r="E931" s="129">
        <f t="shared" si="82"/>
        <v>827.68000000000006</v>
      </c>
      <c r="F931" s="129">
        <f t="shared" si="85"/>
        <v>768.56000000000006</v>
      </c>
      <c r="G931" s="202"/>
    </row>
    <row r="932" spans="1:7" ht="22.5" customHeight="1">
      <c r="A932" s="376" t="s">
        <v>5757</v>
      </c>
      <c r="B932" s="136" t="s">
        <v>4760</v>
      </c>
      <c r="C932" s="134" t="s">
        <v>76</v>
      </c>
      <c r="D932" s="237">
        <v>1017.36</v>
      </c>
      <c r="E932" s="131">
        <f t="shared" si="82"/>
        <v>712.15199999999993</v>
      </c>
      <c r="F932" s="131">
        <f t="shared" si="85"/>
        <v>661.28399999999999</v>
      </c>
      <c r="G932" s="204" t="s">
        <v>4688</v>
      </c>
    </row>
    <row r="933" spans="1:7" ht="22.5" customHeight="1">
      <c r="A933" s="376" t="s">
        <v>5758</v>
      </c>
      <c r="B933" s="135" t="s">
        <v>4761</v>
      </c>
      <c r="C933" s="133" t="s">
        <v>76</v>
      </c>
      <c r="D933" s="237">
        <v>1581.65</v>
      </c>
      <c r="E933" s="129">
        <f t="shared" si="82"/>
        <v>1107.155</v>
      </c>
      <c r="F933" s="129">
        <f t="shared" si="85"/>
        <v>1028.0725</v>
      </c>
      <c r="G933" s="202"/>
    </row>
    <row r="934" spans="1:7" ht="22.5" customHeight="1">
      <c r="A934" s="376" t="s">
        <v>5759</v>
      </c>
      <c r="B934" s="136" t="s">
        <v>4762</v>
      </c>
      <c r="C934" s="134" t="s">
        <v>76</v>
      </c>
      <c r="D934" s="237">
        <v>1245.8499999999999</v>
      </c>
      <c r="E934" s="131">
        <f t="shared" si="82"/>
        <v>872.09499999999991</v>
      </c>
      <c r="F934" s="131">
        <f t="shared" si="85"/>
        <v>809.80250000000001</v>
      </c>
      <c r="G934" s="204" t="s">
        <v>4688</v>
      </c>
    </row>
    <row r="935" spans="1:7" ht="22.5" customHeight="1">
      <c r="A935" s="376" t="s">
        <v>5760</v>
      </c>
      <c r="B935" s="135" t="s">
        <v>4763</v>
      </c>
      <c r="C935" s="133" t="s">
        <v>76</v>
      </c>
      <c r="D935" s="237">
        <v>1862.66</v>
      </c>
      <c r="E935" s="129">
        <f t="shared" si="82"/>
        <v>1303.8620000000001</v>
      </c>
      <c r="F935" s="129">
        <f t="shared" ref="F935:F936" si="86">D935*0.65</f>
        <v>1210.729</v>
      </c>
      <c r="G935" s="202"/>
    </row>
    <row r="936" spans="1:7" ht="22.5" customHeight="1">
      <c r="A936" s="376" t="s">
        <v>5761</v>
      </c>
      <c r="B936" s="136" t="s">
        <v>4764</v>
      </c>
      <c r="C936" s="134" t="s">
        <v>76</v>
      </c>
      <c r="D936" s="237">
        <v>1891.83</v>
      </c>
      <c r="E936" s="131">
        <f t="shared" si="82"/>
        <v>1324.2809999999999</v>
      </c>
      <c r="F936" s="131">
        <f t="shared" si="86"/>
        <v>1229.6895</v>
      </c>
      <c r="G936" s="204" t="s">
        <v>4688</v>
      </c>
    </row>
    <row r="937" spans="1:7" ht="22.5" customHeight="1">
      <c r="A937" s="377"/>
      <c r="B937" s="440" t="s">
        <v>1806</v>
      </c>
      <c r="C937" s="440"/>
      <c r="D937" s="440"/>
      <c r="E937" s="440"/>
      <c r="F937" s="440"/>
      <c r="G937" s="440"/>
    </row>
    <row r="938" spans="1:7" ht="22.5" customHeight="1">
      <c r="A938" s="376" t="s">
        <v>5762</v>
      </c>
      <c r="B938" s="135" t="s">
        <v>4765</v>
      </c>
      <c r="C938" s="133" t="s">
        <v>76</v>
      </c>
      <c r="D938" s="238">
        <v>845.95</v>
      </c>
      <c r="E938" s="129">
        <f t="shared" si="82"/>
        <v>592.16499999999996</v>
      </c>
      <c r="F938" s="129">
        <f t="shared" ref="F938:F949" si="87">D938*0.65</f>
        <v>549.86750000000006</v>
      </c>
      <c r="G938" s="202" t="s">
        <v>4688</v>
      </c>
    </row>
    <row r="939" spans="1:7" ht="22.5" customHeight="1">
      <c r="A939" s="376" t="s">
        <v>5763</v>
      </c>
      <c r="B939" s="136" t="s">
        <v>4766</v>
      </c>
      <c r="C939" s="134" t="s">
        <v>76</v>
      </c>
      <c r="D939" s="237">
        <v>1421.63</v>
      </c>
      <c r="E939" s="131">
        <f t="shared" si="82"/>
        <v>995.14099999999996</v>
      </c>
      <c r="F939" s="131">
        <f t="shared" si="87"/>
        <v>924.05950000000007</v>
      </c>
      <c r="G939" s="204"/>
    </row>
    <row r="940" spans="1:7" ht="22.5" customHeight="1">
      <c r="A940" s="376" t="s">
        <v>5764</v>
      </c>
      <c r="B940" s="135" t="s">
        <v>4767</v>
      </c>
      <c r="C940" s="133" t="s">
        <v>76</v>
      </c>
      <c r="D940" s="237">
        <v>1263.42</v>
      </c>
      <c r="E940" s="129">
        <f t="shared" si="82"/>
        <v>884.39400000000001</v>
      </c>
      <c r="F940" s="129">
        <f t="shared" si="87"/>
        <v>821.22300000000007</v>
      </c>
      <c r="G940" s="202" t="s">
        <v>4688</v>
      </c>
    </row>
    <row r="941" spans="1:7" ht="22.5" customHeight="1">
      <c r="A941" s="376" t="s">
        <v>5765</v>
      </c>
      <c r="B941" s="136" t="s">
        <v>4768</v>
      </c>
      <c r="C941" s="134" t="s">
        <v>76</v>
      </c>
      <c r="D941" s="237">
        <v>1839.23</v>
      </c>
      <c r="E941" s="131">
        <f t="shared" si="82"/>
        <v>1287.461</v>
      </c>
      <c r="F941" s="131">
        <f t="shared" si="87"/>
        <v>1195.4995000000001</v>
      </c>
      <c r="G941" s="204"/>
    </row>
    <row r="942" spans="1:7" ht="22.5" customHeight="1">
      <c r="A942" s="376" t="s">
        <v>5766</v>
      </c>
      <c r="B942" s="135" t="s">
        <v>4769</v>
      </c>
      <c r="C942" s="133" t="s">
        <v>76</v>
      </c>
      <c r="D942" s="237">
        <v>1908.38</v>
      </c>
      <c r="E942" s="129">
        <f t="shared" si="82"/>
        <v>1335.866</v>
      </c>
      <c r="F942" s="129">
        <f t="shared" si="87"/>
        <v>1240.4470000000001</v>
      </c>
      <c r="G942" s="202" t="s">
        <v>4688</v>
      </c>
    </row>
    <row r="943" spans="1:7" ht="22.5" customHeight="1">
      <c r="A943" s="376" t="s">
        <v>5767</v>
      </c>
      <c r="B943" s="136" t="s">
        <v>4770</v>
      </c>
      <c r="C943" s="134" t="s">
        <v>76</v>
      </c>
      <c r="D943" s="237">
        <v>2611.92</v>
      </c>
      <c r="E943" s="131">
        <f t="shared" si="82"/>
        <v>1828.3439999999998</v>
      </c>
      <c r="F943" s="131">
        <f t="shared" si="87"/>
        <v>1697.748</v>
      </c>
      <c r="G943" s="204"/>
    </row>
    <row r="944" spans="1:7" ht="22.5" customHeight="1">
      <c r="A944" s="376" t="s">
        <v>5768</v>
      </c>
      <c r="B944" s="135" t="s">
        <v>4771</v>
      </c>
      <c r="C944" s="133" t="s">
        <v>76</v>
      </c>
      <c r="D944" s="237">
        <v>2816.41</v>
      </c>
      <c r="E944" s="129">
        <f t="shared" si="82"/>
        <v>1971.4869999999999</v>
      </c>
      <c r="F944" s="129">
        <f t="shared" si="87"/>
        <v>1830.6665</v>
      </c>
      <c r="G944" s="202" t="s">
        <v>4688</v>
      </c>
    </row>
    <row r="945" spans="1:7" ht="22.5" customHeight="1">
      <c r="A945" s="376" t="s">
        <v>5769</v>
      </c>
      <c r="B945" s="136" t="s">
        <v>4772</v>
      </c>
      <c r="C945" s="134" t="s">
        <v>76</v>
      </c>
      <c r="D945" s="238">
        <v>845.95</v>
      </c>
      <c r="E945" s="131">
        <f t="shared" si="82"/>
        <v>592.16499999999996</v>
      </c>
      <c r="F945" s="131">
        <f t="shared" si="87"/>
        <v>549.86750000000006</v>
      </c>
      <c r="G945" s="204" t="s">
        <v>4688</v>
      </c>
    </row>
    <row r="946" spans="1:7" ht="22.5" customHeight="1">
      <c r="A946" s="376" t="s">
        <v>5770</v>
      </c>
      <c r="B946" s="135" t="s">
        <v>4773</v>
      </c>
      <c r="C946" s="133" t="s">
        <v>76</v>
      </c>
      <c r="D946" s="237">
        <v>1421.63</v>
      </c>
      <c r="E946" s="129">
        <f t="shared" si="82"/>
        <v>995.14099999999996</v>
      </c>
      <c r="F946" s="129">
        <f t="shared" si="87"/>
        <v>924.05950000000007</v>
      </c>
      <c r="G946" s="202"/>
    </row>
    <row r="947" spans="1:7" ht="22.5" customHeight="1">
      <c r="A947" s="376" t="s">
        <v>5771</v>
      </c>
      <c r="B947" s="136" t="s">
        <v>4774</v>
      </c>
      <c r="C947" s="134" t="s">
        <v>76</v>
      </c>
      <c r="D947" s="237">
        <v>1263.42</v>
      </c>
      <c r="E947" s="131">
        <f t="shared" si="82"/>
        <v>884.39400000000001</v>
      </c>
      <c r="F947" s="131">
        <f t="shared" si="87"/>
        <v>821.22300000000007</v>
      </c>
      <c r="G947" s="204" t="s">
        <v>4688</v>
      </c>
    </row>
    <row r="948" spans="1:7" ht="22.5" customHeight="1">
      <c r="A948" s="376" t="s">
        <v>5772</v>
      </c>
      <c r="B948" s="135" t="s">
        <v>4775</v>
      </c>
      <c r="C948" s="133" t="s">
        <v>76</v>
      </c>
      <c r="D948" s="237">
        <v>1839.23</v>
      </c>
      <c r="E948" s="129">
        <f t="shared" si="82"/>
        <v>1287.461</v>
      </c>
      <c r="F948" s="129">
        <f t="shared" si="87"/>
        <v>1195.4995000000001</v>
      </c>
      <c r="G948" s="202"/>
    </row>
    <row r="949" spans="1:7" ht="22.5" customHeight="1">
      <c r="A949" s="376" t="s">
        <v>5773</v>
      </c>
      <c r="B949" s="136" t="s">
        <v>4776</v>
      </c>
      <c r="C949" s="134" t="s">
        <v>76</v>
      </c>
      <c r="D949" s="237">
        <v>1908.38</v>
      </c>
      <c r="E949" s="131">
        <f t="shared" si="82"/>
        <v>1335.866</v>
      </c>
      <c r="F949" s="131">
        <f t="shared" si="87"/>
        <v>1240.4470000000001</v>
      </c>
      <c r="G949" s="204" t="s">
        <v>4688</v>
      </c>
    </row>
    <row r="950" spans="1:7" ht="22.5" customHeight="1">
      <c r="A950" s="376" t="s">
        <v>5774</v>
      </c>
      <c r="B950" s="135" t="s">
        <v>4777</v>
      </c>
      <c r="C950" s="133" t="s">
        <v>76</v>
      </c>
      <c r="D950" s="237">
        <v>2611.92</v>
      </c>
      <c r="E950" s="129">
        <f t="shared" si="82"/>
        <v>1828.3439999999998</v>
      </c>
      <c r="F950" s="129">
        <f t="shared" ref="F950:F951" si="88">D950*0.65</f>
        <v>1697.748</v>
      </c>
      <c r="G950" s="202"/>
    </row>
    <row r="951" spans="1:7" ht="22.5" customHeight="1">
      <c r="A951" s="376" t="s">
        <v>5775</v>
      </c>
      <c r="B951" s="136" t="s">
        <v>4778</v>
      </c>
      <c r="C951" s="134" t="s">
        <v>76</v>
      </c>
      <c r="D951" s="237">
        <v>2816.41</v>
      </c>
      <c r="E951" s="131">
        <f t="shared" si="82"/>
        <v>1971.4869999999999</v>
      </c>
      <c r="F951" s="131">
        <f t="shared" si="88"/>
        <v>1830.6665</v>
      </c>
      <c r="G951" s="204" t="s">
        <v>4688</v>
      </c>
    </row>
    <row r="952" spans="1:7" ht="18">
      <c r="B952" s="483" t="s">
        <v>79</v>
      </c>
      <c r="C952" s="483"/>
      <c r="D952" s="483"/>
      <c r="E952" s="483"/>
      <c r="F952" s="483"/>
      <c r="G952" s="483"/>
    </row>
    <row r="953" spans="1:7" ht="12.75">
      <c r="B953" s="430" t="s">
        <v>136</v>
      </c>
      <c r="C953" s="430"/>
      <c r="D953" s="430"/>
      <c r="E953" s="430"/>
      <c r="F953" s="430"/>
      <c r="G953" s="430"/>
    </row>
    <row r="954" spans="1:7" ht="21" customHeight="1">
      <c r="A954" s="376" t="s">
        <v>5724</v>
      </c>
      <c r="B954" s="135" t="s">
        <v>5048</v>
      </c>
      <c r="C954" s="133" t="s">
        <v>121</v>
      </c>
      <c r="D954" s="129">
        <v>1643.06</v>
      </c>
      <c r="E954" s="129">
        <f t="shared" ref="E954:E1018" si="89">D954*0.7</f>
        <v>1150.1419999999998</v>
      </c>
      <c r="F954" s="129">
        <f t="shared" ref="F954:F957" si="90">D954*0.65</f>
        <v>1067.989</v>
      </c>
      <c r="G954" s="202" t="s">
        <v>4688</v>
      </c>
    </row>
    <row r="955" spans="1:7" ht="21" customHeight="1">
      <c r="A955" s="376" t="s">
        <v>5725</v>
      </c>
      <c r="B955" s="136" t="s">
        <v>5049</v>
      </c>
      <c r="C955" s="134" t="s">
        <v>121</v>
      </c>
      <c r="D955" s="131">
        <v>1801.8</v>
      </c>
      <c r="E955" s="131">
        <f t="shared" si="89"/>
        <v>1261.26</v>
      </c>
      <c r="F955" s="131">
        <f t="shared" si="90"/>
        <v>1171.17</v>
      </c>
      <c r="G955" s="204" t="s">
        <v>4688</v>
      </c>
    </row>
    <row r="956" spans="1:7" ht="21" customHeight="1">
      <c r="A956" s="376" t="s">
        <v>5776</v>
      </c>
      <c r="B956" s="135" t="s">
        <v>4675</v>
      </c>
      <c r="C956" s="133" t="s">
        <v>121</v>
      </c>
      <c r="D956" s="129">
        <v>2018.43</v>
      </c>
      <c r="E956" s="129">
        <f t="shared" si="89"/>
        <v>1412.9010000000001</v>
      </c>
      <c r="F956" s="129">
        <f t="shared" si="90"/>
        <v>1311.9795000000001</v>
      </c>
      <c r="G956" s="202"/>
    </row>
    <row r="957" spans="1:7" ht="21" customHeight="1">
      <c r="A957" s="376" t="s">
        <v>5777</v>
      </c>
      <c r="B957" s="136" t="s">
        <v>5050</v>
      </c>
      <c r="C957" s="134" t="s">
        <v>121</v>
      </c>
      <c r="D957" s="131">
        <v>2265.4299999999998</v>
      </c>
      <c r="E957" s="131">
        <f t="shared" si="89"/>
        <v>1585.8009999999997</v>
      </c>
      <c r="F957" s="131">
        <f t="shared" si="90"/>
        <v>1472.5294999999999</v>
      </c>
      <c r="G957" s="204" t="s">
        <v>4688</v>
      </c>
    </row>
    <row r="958" spans="1:7" ht="21" customHeight="1">
      <c r="A958" s="376" t="s">
        <v>5778</v>
      </c>
      <c r="B958" s="135" t="s">
        <v>5051</v>
      </c>
      <c r="C958" s="133" t="s">
        <v>121</v>
      </c>
      <c r="D958" s="129">
        <v>2873.17</v>
      </c>
      <c r="E958" s="129">
        <f t="shared" si="89"/>
        <v>2011.2189999999998</v>
      </c>
      <c r="F958" s="129">
        <f t="shared" ref="F958:F977" si="91">D958*0.65</f>
        <v>1867.5605</v>
      </c>
      <c r="G958" s="202" t="s">
        <v>4688</v>
      </c>
    </row>
    <row r="959" spans="1:7" ht="21" customHeight="1">
      <c r="A959" s="376" t="s">
        <v>5779</v>
      </c>
      <c r="B959" s="136" t="s">
        <v>5052</v>
      </c>
      <c r="C959" s="134" t="s">
        <v>121</v>
      </c>
      <c r="D959" s="131">
        <v>3548.32</v>
      </c>
      <c r="E959" s="131">
        <f t="shared" si="89"/>
        <v>2483.8240000000001</v>
      </c>
      <c r="F959" s="131">
        <f t="shared" si="91"/>
        <v>2306.4080000000004</v>
      </c>
      <c r="G959" s="204" t="s">
        <v>4688</v>
      </c>
    </row>
    <row r="960" spans="1:7" ht="21" customHeight="1">
      <c r="A960" s="376" t="s">
        <v>5780</v>
      </c>
      <c r="B960" s="135" t="s">
        <v>5053</v>
      </c>
      <c r="C960" s="133" t="s">
        <v>121</v>
      </c>
      <c r="D960" s="129">
        <v>1983.35</v>
      </c>
      <c r="E960" s="129">
        <f t="shared" si="89"/>
        <v>1388.3449999999998</v>
      </c>
      <c r="F960" s="129">
        <f t="shared" si="91"/>
        <v>1289.1775</v>
      </c>
      <c r="G960" s="202" t="s">
        <v>4688</v>
      </c>
    </row>
    <row r="961" spans="1:11" ht="21" customHeight="1">
      <c r="A961" s="376" t="s">
        <v>5781</v>
      </c>
      <c r="B961" s="136" t="s">
        <v>5054</v>
      </c>
      <c r="C961" s="134" t="s">
        <v>121</v>
      </c>
      <c r="D961" s="131">
        <v>2452.9699999999998</v>
      </c>
      <c r="E961" s="131">
        <f t="shared" si="89"/>
        <v>1717.0789999999997</v>
      </c>
      <c r="F961" s="131">
        <f t="shared" si="91"/>
        <v>1594.4304999999999</v>
      </c>
      <c r="G961" s="204" t="s">
        <v>4688</v>
      </c>
    </row>
    <row r="962" spans="1:11" ht="21" customHeight="1">
      <c r="A962" s="376" t="s">
        <v>5782</v>
      </c>
      <c r="B962" s="135" t="s">
        <v>5055</v>
      </c>
      <c r="C962" s="133" t="s">
        <v>121</v>
      </c>
      <c r="D962" s="129">
        <v>3091.68</v>
      </c>
      <c r="E962" s="129">
        <f t="shared" si="89"/>
        <v>2164.1759999999999</v>
      </c>
      <c r="F962" s="129">
        <f t="shared" si="91"/>
        <v>2009.5919999999999</v>
      </c>
      <c r="G962" s="202" t="s">
        <v>4688</v>
      </c>
    </row>
    <row r="963" spans="1:11" ht="21" customHeight="1">
      <c r="A963" s="376" t="s">
        <v>5783</v>
      </c>
      <c r="B963" s="136" t="s">
        <v>5056</v>
      </c>
      <c r="C963" s="134" t="s">
        <v>121</v>
      </c>
      <c r="D963" s="131">
        <v>3799.49</v>
      </c>
      <c r="E963" s="131">
        <f t="shared" si="89"/>
        <v>2659.6429999999996</v>
      </c>
      <c r="F963" s="131">
        <f t="shared" si="91"/>
        <v>2469.6684999999998</v>
      </c>
      <c r="G963" s="204" t="s">
        <v>4688</v>
      </c>
    </row>
    <row r="964" spans="1:11" ht="21" customHeight="1">
      <c r="A964" s="376" t="s">
        <v>5784</v>
      </c>
      <c r="B964" s="135" t="s">
        <v>5057</v>
      </c>
      <c r="C964" s="133" t="s">
        <v>121</v>
      </c>
      <c r="D964" s="129">
        <v>2066.98</v>
      </c>
      <c r="E964" s="129">
        <f t="shared" si="89"/>
        <v>1446.886</v>
      </c>
      <c r="F964" s="129">
        <f t="shared" si="91"/>
        <v>1343.537</v>
      </c>
      <c r="G964" s="202" t="s">
        <v>4688</v>
      </c>
      <c r="H964" s="1"/>
    </row>
    <row r="965" spans="1:11" ht="21" customHeight="1">
      <c r="A965" s="376" t="s">
        <v>5785</v>
      </c>
      <c r="B965" s="136" t="s">
        <v>5058</v>
      </c>
      <c r="C965" s="134" t="s">
        <v>121</v>
      </c>
      <c r="D965" s="131">
        <v>2578.27</v>
      </c>
      <c r="E965" s="131">
        <f t="shared" si="89"/>
        <v>1804.7889999999998</v>
      </c>
      <c r="F965" s="131">
        <f t="shared" si="91"/>
        <v>1675.8755000000001</v>
      </c>
      <c r="G965" s="204" t="s">
        <v>4688</v>
      </c>
      <c r="H965" s="1"/>
    </row>
    <row r="966" spans="1:11" ht="21" customHeight="1">
      <c r="A966" s="376" t="s">
        <v>5786</v>
      </c>
      <c r="B966" s="135" t="s">
        <v>5059</v>
      </c>
      <c r="C966" s="133" t="s">
        <v>121</v>
      </c>
      <c r="D966" s="129">
        <v>3234.73</v>
      </c>
      <c r="E966" s="129">
        <f t="shared" si="89"/>
        <v>2264.3109999999997</v>
      </c>
      <c r="F966" s="129">
        <f t="shared" si="91"/>
        <v>2102.5745000000002</v>
      </c>
      <c r="G966" s="202"/>
      <c r="H966" s="1"/>
    </row>
    <row r="967" spans="1:11" ht="21" customHeight="1">
      <c r="A967" s="376" t="s">
        <v>5787</v>
      </c>
      <c r="B967" s="136" t="s">
        <v>5060</v>
      </c>
      <c r="C967" s="134" t="s">
        <v>121</v>
      </c>
      <c r="D967" s="131">
        <v>3975.16</v>
      </c>
      <c r="E967" s="131">
        <f t="shared" si="89"/>
        <v>2782.6119999999996</v>
      </c>
      <c r="F967" s="131">
        <f t="shared" si="91"/>
        <v>2583.8539999999998</v>
      </c>
      <c r="G967" s="204"/>
      <c r="H967" s="1"/>
    </row>
    <row r="968" spans="1:11" s="7" customFormat="1" ht="21" customHeight="1">
      <c r="A968" s="376" t="s">
        <v>5788</v>
      </c>
      <c r="B968" s="135" t="s">
        <v>5061</v>
      </c>
      <c r="C968" s="133" t="s">
        <v>121</v>
      </c>
      <c r="D968" s="129">
        <v>936.54</v>
      </c>
      <c r="E968" s="129">
        <f t="shared" si="89"/>
        <v>655.57799999999997</v>
      </c>
      <c r="F968" s="129">
        <f t="shared" si="91"/>
        <v>608.75099999999998</v>
      </c>
      <c r="G968" s="202"/>
      <c r="H968" s="12"/>
      <c r="I968"/>
    </row>
    <row r="969" spans="1:11" s="7" customFormat="1" ht="21" customHeight="1">
      <c r="A969" s="376" t="s">
        <v>5789</v>
      </c>
      <c r="B969" s="136" t="s">
        <v>5062</v>
      </c>
      <c r="C969" s="134" t="s">
        <v>121</v>
      </c>
      <c r="D969" s="131">
        <v>1027.03</v>
      </c>
      <c r="E969" s="131">
        <f t="shared" si="89"/>
        <v>718.92099999999994</v>
      </c>
      <c r="F969" s="131">
        <f t="shared" si="91"/>
        <v>667.56950000000006</v>
      </c>
      <c r="G969" s="204"/>
      <c r="H969" s="12"/>
      <c r="I969"/>
    </row>
    <row r="970" spans="1:11" s="7" customFormat="1" ht="21" customHeight="1">
      <c r="A970" s="376" t="s">
        <v>5790</v>
      </c>
      <c r="B970" s="135" t="s">
        <v>5063</v>
      </c>
      <c r="C970" s="133" t="s">
        <v>121</v>
      </c>
      <c r="D970" s="129">
        <v>1291.29</v>
      </c>
      <c r="E970" s="129">
        <f t="shared" si="89"/>
        <v>903.90299999999991</v>
      </c>
      <c r="F970" s="129">
        <f t="shared" si="91"/>
        <v>839.33849999999995</v>
      </c>
      <c r="G970" s="202"/>
      <c r="H970" s="12"/>
      <c r="I970"/>
    </row>
    <row r="971" spans="1:11" s="7" customFormat="1" ht="21" customHeight="1">
      <c r="A971" s="376" t="s">
        <v>5791</v>
      </c>
      <c r="B971" s="136" t="s">
        <v>5064</v>
      </c>
      <c r="C971" s="134" t="s">
        <v>121</v>
      </c>
      <c r="D971" s="131">
        <v>1637.71</v>
      </c>
      <c r="E971" s="131">
        <f t="shared" si="89"/>
        <v>1146.3969999999999</v>
      </c>
      <c r="F971" s="131">
        <f t="shared" si="91"/>
        <v>1064.5115000000001</v>
      </c>
      <c r="G971" s="204"/>
      <c r="H971" s="12"/>
      <c r="I971"/>
      <c r="K971" s="3"/>
    </row>
    <row r="972" spans="1:11" s="3" customFormat="1" ht="21" customHeight="1">
      <c r="A972" s="376" t="s">
        <v>5792</v>
      </c>
      <c r="B972" s="135" t="s">
        <v>5065</v>
      </c>
      <c r="C972" s="133" t="s">
        <v>121</v>
      </c>
      <c r="D972" s="129">
        <v>2022.54</v>
      </c>
      <c r="E972" s="129">
        <f t="shared" si="89"/>
        <v>1415.7779999999998</v>
      </c>
      <c r="F972" s="129">
        <f t="shared" si="91"/>
        <v>1314.6510000000001</v>
      </c>
      <c r="G972" s="202"/>
      <c r="H972" s="12"/>
      <c r="I972"/>
    </row>
    <row r="973" spans="1:11" s="3" customFormat="1" ht="21" customHeight="1">
      <c r="A973" s="376" t="s">
        <v>5793</v>
      </c>
      <c r="B973" s="136" t="s">
        <v>5066</v>
      </c>
      <c r="C973" s="134" t="s">
        <v>121</v>
      </c>
      <c r="D973" s="131">
        <v>1130.51</v>
      </c>
      <c r="E973" s="131">
        <f t="shared" si="89"/>
        <v>791.35699999999997</v>
      </c>
      <c r="F973" s="131">
        <f t="shared" si="91"/>
        <v>734.83150000000001</v>
      </c>
      <c r="G973" s="204"/>
      <c r="H973" s="12"/>
      <c r="I973"/>
      <c r="K973" s="7"/>
    </row>
    <row r="974" spans="1:11" s="7" customFormat="1" ht="21" customHeight="1">
      <c r="A974" s="376" t="s">
        <v>5794</v>
      </c>
      <c r="B974" s="135" t="s">
        <v>5067</v>
      </c>
      <c r="C974" s="133" t="s">
        <v>121</v>
      </c>
      <c r="D974" s="129">
        <v>1398.19</v>
      </c>
      <c r="E974" s="129">
        <f t="shared" si="89"/>
        <v>978.73299999999995</v>
      </c>
      <c r="F974" s="129">
        <f t="shared" si="91"/>
        <v>908.82350000000008</v>
      </c>
      <c r="G974" s="202"/>
      <c r="H974" s="12"/>
      <c r="I974"/>
    </row>
    <row r="975" spans="1:11" s="7" customFormat="1" ht="21" customHeight="1">
      <c r="A975" s="376" t="s">
        <v>5795</v>
      </c>
      <c r="B975" s="136" t="s">
        <v>5068</v>
      </c>
      <c r="C975" s="134" t="s">
        <v>121</v>
      </c>
      <c r="D975" s="131">
        <v>1762.26</v>
      </c>
      <c r="E975" s="131">
        <f t="shared" si="89"/>
        <v>1233.5819999999999</v>
      </c>
      <c r="F975" s="131">
        <f t="shared" si="91"/>
        <v>1145.4690000000001</v>
      </c>
      <c r="G975" s="204"/>
      <c r="H975" s="12"/>
      <c r="I975"/>
    </row>
    <row r="976" spans="1:11" s="7" customFormat="1" ht="21" customHeight="1">
      <c r="A976" s="376" t="s">
        <v>5796</v>
      </c>
      <c r="B976" s="135" t="s">
        <v>5069</v>
      </c>
      <c r="C976" s="133" t="s">
        <v>121</v>
      </c>
      <c r="D976" s="129">
        <v>1178.18</v>
      </c>
      <c r="E976" s="129">
        <f t="shared" si="89"/>
        <v>824.726</v>
      </c>
      <c r="F976" s="129">
        <f t="shared" si="91"/>
        <v>765.81700000000012</v>
      </c>
      <c r="G976" s="202"/>
      <c r="H976" s="12"/>
      <c r="I976"/>
    </row>
    <row r="977" spans="1:11" s="7" customFormat="1" ht="21" customHeight="1">
      <c r="A977" s="376" t="s">
        <v>5797</v>
      </c>
      <c r="B977" s="136" t="s">
        <v>5070</v>
      </c>
      <c r="C977" s="134" t="s">
        <v>121</v>
      </c>
      <c r="D977" s="131">
        <v>1469.61</v>
      </c>
      <c r="E977" s="131">
        <f t="shared" si="89"/>
        <v>1028.7269999999999</v>
      </c>
      <c r="F977" s="131">
        <f t="shared" si="91"/>
        <v>955.24649999999997</v>
      </c>
      <c r="G977" s="204"/>
      <c r="H977" s="12"/>
      <c r="I977"/>
    </row>
    <row r="978" spans="1:11" s="7" customFormat="1" ht="21" customHeight="1">
      <c r="A978" s="376" t="s">
        <v>5798</v>
      </c>
      <c r="B978" s="135" t="s">
        <v>5071</v>
      </c>
      <c r="C978" s="133" t="s">
        <v>121</v>
      </c>
      <c r="D978" s="129">
        <v>1843.8</v>
      </c>
      <c r="E978" s="129">
        <f t="shared" si="89"/>
        <v>1290.6599999999999</v>
      </c>
      <c r="F978" s="129">
        <f t="shared" ref="F978" si="92">D978*0.65</f>
        <v>1198.47</v>
      </c>
      <c r="G978" s="202"/>
      <c r="H978" s="12"/>
      <c r="I978"/>
    </row>
    <row r="979" spans="1:11" s="7" customFormat="1" ht="12.75">
      <c r="B979" s="430" t="s">
        <v>127</v>
      </c>
      <c r="C979" s="430"/>
      <c r="D979" s="430"/>
      <c r="E979" s="430"/>
      <c r="F979" s="430"/>
      <c r="G979" s="430"/>
      <c r="H979" s="12"/>
      <c r="I979"/>
    </row>
    <row r="980" spans="1:11" s="7" customFormat="1" ht="22.5">
      <c r="A980" s="379" t="s">
        <v>5799</v>
      </c>
      <c r="B980" s="135" t="s">
        <v>5072</v>
      </c>
      <c r="C980" s="133" t="s">
        <v>121</v>
      </c>
      <c r="D980" s="129">
        <v>2045.87</v>
      </c>
      <c r="E980" s="129">
        <f t="shared" si="89"/>
        <v>1432.1089999999999</v>
      </c>
      <c r="F980" s="129">
        <f t="shared" ref="F980:F1003" si="93">D980*0.65</f>
        <v>1329.8154999999999</v>
      </c>
      <c r="G980" s="202" t="s">
        <v>4688</v>
      </c>
      <c r="H980" s="12"/>
      <c r="I980"/>
    </row>
    <row r="981" spans="1:11" s="7" customFormat="1" ht="22.5">
      <c r="A981" s="380" t="s">
        <v>5800</v>
      </c>
      <c r="B981" s="136" t="s">
        <v>5073</v>
      </c>
      <c r="C981" s="134" t="s">
        <v>121</v>
      </c>
      <c r="D981" s="131">
        <v>2073.46</v>
      </c>
      <c r="E981" s="131">
        <f t="shared" si="89"/>
        <v>1451.422</v>
      </c>
      <c r="F981" s="131">
        <f t="shared" si="93"/>
        <v>1347.749</v>
      </c>
      <c r="G981" s="204" t="s">
        <v>4688</v>
      </c>
      <c r="H981" s="12"/>
      <c r="I981"/>
    </row>
    <row r="982" spans="1:11" s="7" customFormat="1" ht="22.5">
      <c r="A982" s="378" t="s">
        <v>5813</v>
      </c>
      <c r="B982" s="135" t="s">
        <v>4676</v>
      </c>
      <c r="C982" s="133" t="s">
        <v>121</v>
      </c>
      <c r="D982" s="129">
        <v>2341.69</v>
      </c>
      <c r="E982" s="129">
        <f t="shared" si="89"/>
        <v>1639.183</v>
      </c>
      <c r="F982" s="129">
        <f t="shared" si="93"/>
        <v>1522.0985000000001</v>
      </c>
      <c r="G982" s="202"/>
      <c r="H982" s="12"/>
      <c r="I982"/>
    </row>
    <row r="983" spans="1:11" s="7" customFormat="1" ht="22.5">
      <c r="A983" s="380" t="s">
        <v>5801</v>
      </c>
      <c r="B983" s="136" t="s">
        <v>5074</v>
      </c>
      <c r="C983" s="134" t="s">
        <v>121</v>
      </c>
      <c r="D983" s="131">
        <v>2585.77</v>
      </c>
      <c r="E983" s="131">
        <f t="shared" si="89"/>
        <v>1810.0389999999998</v>
      </c>
      <c r="F983" s="131">
        <f t="shared" si="93"/>
        <v>1680.7505000000001</v>
      </c>
      <c r="G983" s="204" t="s">
        <v>4688</v>
      </c>
      <c r="H983" s="12"/>
      <c r="I983"/>
    </row>
    <row r="984" spans="1:11" s="7" customFormat="1" ht="22.5">
      <c r="A984" s="379" t="s">
        <v>5802</v>
      </c>
      <c r="B984" s="135" t="s">
        <v>5075</v>
      </c>
      <c r="C984" s="133" t="s">
        <v>121</v>
      </c>
      <c r="D984" s="129">
        <v>3054.9</v>
      </c>
      <c r="E984" s="129">
        <f t="shared" si="89"/>
        <v>2138.4299999999998</v>
      </c>
      <c r="F984" s="129">
        <f t="shared" si="93"/>
        <v>1985.6850000000002</v>
      </c>
      <c r="G984" s="202" t="s">
        <v>4688</v>
      </c>
      <c r="H984" s="12"/>
      <c r="I984"/>
      <c r="K984" s="3"/>
    </row>
    <row r="985" spans="1:11" s="3" customFormat="1" ht="22.5">
      <c r="A985" s="380" t="s">
        <v>5803</v>
      </c>
      <c r="B985" s="136" t="s">
        <v>5076</v>
      </c>
      <c r="C985" s="134" t="s">
        <v>121</v>
      </c>
      <c r="D985" s="131">
        <v>3388.24</v>
      </c>
      <c r="E985" s="131">
        <f t="shared" si="89"/>
        <v>2371.7679999999996</v>
      </c>
      <c r="F985" s="131">
        <f t="shared" si="93"/>
        <v>2202.3559999999998</v>
      </c>
      <c r="G985" s="204" t="s">
        <v>4688</v>
      </c>
      <c r="H985" s="12"/>
      <c r="I985"/>
    </row>
    <row r="986" spans="1:11" s="3" customFormat="1" ht="22.5">
      <c r="A986" s="379" t="s">
        <v>5805</v>
      </c>
      <c r="B986" s="135" t="s">
        <v>5077</v>
      </c>
      <c r="C986" s="133" t="s">
        <v>121</v>
      </c>
      <c r="D986" s="129">
        <v>2262.84</v>
      </c>
      <c r="E986" s="129">
        <f t="shared" si="89"/>
        <v>1583.9880000000001</v>
      </c>
      <c r="F986" s="129">
        <f t="shared" si="93"/>
        <v>1470.8460000000002</v>
      </c>
      <c r="G986" s="202" t="s">
        <v>4688</v>
      </c>
      <c r="H986" s="12"/>
      <c r="I986"/>
      <c r="K986" s="7"/>
    </row>
    <row r="987" spans="1:11" s="7" customFormat="1" ht="22.5">
      <c r="A987" s="380" t="s">
        <v>5804</v>
      </c>
      <c r="B987" s="136" t="s">
        <v>5078</v>
      </c>
      <c r="C987" s="134" t="s">
        <v>121</v>
      </c>
      <c r="D987" s="131">
        <v>2786.52</v>
      </c>
      <c r="E987" s="131">
        <f t="shared" si="89"/>
        <v>1950.5639999999999</v>
      </c>
      <c r="F987" s="131">
        <f t="shared" si="93"/>
        <v>1811.2380000000001</v>
      </c>
      <c r="G987" s="204" t="s">
        <v>4688</v>
      </c>
      <c r="H987" s="12"/>
      <c r="I987"/>
    </row>
    <row r="988" spans="1:11" s="7" customFormat="1" ht="22.5">
      <c r="A988" s="379" t="s">
        <v>5806</v>
      </c>
      <c r="B988" s="135" t="s">
        <v>5079</v>
      </c>
      <c r="C988" s="133" t="s">
        <v>121</v>
      </c>
      <c r="D988" s="129">
        <v>3304.57</v>
      </c>
      <c r="E988" s="129">
        <f t="shared" si="89"/>
        <v>2313.1990000000001</v>
      </c>
      <c r="F988" s="129">
        <f t="shared" si="93"/>
        <v>2147.9705000000004</v>
      </c>
      <c r="G988" s="202" t="s">
        <v>4688</v>
      </c>
      <c r="H988" s="12"/>
      <c r="I988"/>
    </row>
    <row r="989" spans="1:11" s="7" customFormat="1" ht="22.5">
      <c r="A989" s="380" t="s">
        <v>5807</v>
      </c>
      <c r="B989" s="136" t="s">
        <v>5080</v>
      </c>
      <c r="C989" s="134" t="s">
        <v>121</v>
      </c>
      <c r="D989" s="131">
        <v>3611.97</v>
      </c>
      <c r="E989" s="131">
        <f t="shared" si="89"/>
        <v>2528.3789999999999</v>
      </c>
      <c r="F989" s="131">
        <f t="shared" si="93"/>
        <v>2347.7804999999998</v>
      </c>
      <c r="G989" s="204" t="s">
        <v>4688</v>
      </c>
      <c r="H989" s="12"/>
      <c r="I989"/>
    </row>
    <row r="990" spans="1:11" s="7" customFormat="1" ht="22.5">
      <c r="A990" s="379" t="s">
        <v>5808</v>
      </c>
      <c r="B990" s="135" t="s">
        <v>5081</v>
      </c>
      <c r="C990" s="133" t="s">
        <v>121</v>
      </c>
      <c r="D990" s="129">
        <v>2355.42</v>
      </c>
      <c r="E990" s="129">
        <f t="shared" si="89"/>
        <v>1648.7939999999999</v>
      </c>
      <c r="F990" s="129">
        <f t="shared" si="93"/>
        <v>1531.0230000000001</v>
      </c>
      <c r="G990" s="202" t="s">
        <v>4688</v>
      </c>
      <c r="H990" s="12"/>
      <c r="I990"/>
    </row>
    <row r="991" spans="1:11" s="7" customFormat="1" ht="22.5">
      <c r="A991" s="380" t="s">
        <v>5809</v>
      </c>
      <c r="B991" s="136" t="s">
        <v>5082</v>
      </c>
      <c r="C991" s="134" t="s">
        <v>121</v>
      </c>
      <c r="D991" s="131">
        <v>2888.28</v>
      </c>
      <c r="E991" s="131">
        <f t="shared" si="89"/>
        <v>2021.796</v>
      </c>
      <c r="F991" s="131">
        <f t="shared" si="93"/>
        <v>1877.3820000000003</v>
      </c>
      <c r="G991" s="204" t="s">
        <v>4688</v>
      </c>
      <c r="H991" s="12"/>
      <c r="I991"/>
    </row>
    <row r="992" spans="1:11" s="7" customFormat="1" ht="22.5">
      <c r="A992" s="379" t="s">
        <v>5810</v>
      </c>
      <c r="B992" s="135" t="s">
        <v>5083</v>
      </c>
      <c r="C992" s="133" t="s">
        <v>121</v>
      </c>
      <c r="D992" s="129">
        <v>3424.62</v>
      </c>
      <c r="E992" s="129">
        <f t="shared" si="89"/>
        <v>2397.2339999999999</v>
      </c>
      <c r="F992" s="129">
        <f t="shared" si="93"/>
        <v>2226.0030000000002</v>
      </c>
      <c r="G992" s="202"/>
      <c r="H992" s="12"/>
      <c r="I992"/>
    </row>
    <row r="993" spans="1:11" s="7" customFormat="1" ht="22.5">
      <c r="A993" s="380" t="s">
        <v>5811</v>
      </c>
      <c r="B993" s="136" t="s">
        <v>5084</v>
      </c>
      <c r="C993" s="134" t="s">
        <v>121</v>
      </c>
      <c r="D993" s="131">
        <v>3701.82</v>
      </c>
      <c r="E993" s="131">
        <f t="shared" si="89"/>
        <v>2591.2739999999999</v>
      </c>
      <c r="F993" s="131">
        <f t="shared" si="93"/>
        <v>2406.183</v>
      </c>
      <c r="G993" s="204"/>
      <c r="H993" s="12"/>
      <c r="I993"/>
    </row>
    <row r="994" spans="1:11" s="7" customFormat="1" ht="22.5">
      <c r="A994" s="379" t="s">
        <v>5812</v>
      </c>
      <c r="B994" s="135" t="s">
        <v>5085</v>
      </c>
      <c r="C994" s="133" t="s">
        <v>121</v>
      </c>
      <c r="D994" s="129">
        <v>1166.1500000000001</v>
      </c>
      <c r="E994" s="129">
        <f t="shared" si="89"/>
        <v>816.30500000000006</v>
      </c>
      <c r="F994" s="129">
        <f t="shared" si="93"/>
        <v>757.99750000000006</v>
      </c>
      <c r="G994" s="202"/>
      <c r="H994" s="12"/>
      <c r="I994"/>
    </row>
    <row r="995" spans="1:11" s="7" customFormat="1" ht="22.5">
      <c r="A995" s="380" t="s">
        <v>5814</v>
      </c>
      <c r="B995" s="136" t="s">
        <v>5086</v>
      </c>
      <c r="C995" s="134" t="s">
        <v>121</v>
      </c>
      <c r="D995" s="131">
        <v>1181.8699999999999</v>
      </c>
      <c r="E995" s="131">
        <f t="shared" si="89"/>
        <v>827.30899999999986</v>
      </c>
      <c r="F995" s="131">
        <f t="shared" si="93"/>
        <v>768.21549999999991</v>
      </c>
      <c r="G995" s="204"/>
      <c r="H995" s="12"/>
      <c r="I995"/>
    </row>
    <row r="996" spans="1:11" s="7" customFormat="1" ht="22.5">
      <c r="A996" s="379" t="s">
        <v>5815</v>
      </c>
      <c r="B996" s="135" t="s">
        <v>5087</v>
      </c>
      <c r="C996" s="133" t="s">
        <v>121</v>
      </c>
      <c r="D996" s="129">
        <v>1473.89</v>
      </c>
      <c r="E996" s="129">
        <f t="shared" si="89"/>
        <v>1031.723</v>
      </c>
      <c r="F996" s="129">
        <f t="shared" si="93"/>
        <v>958.02850000000012</v>
      </c>
      <c r="G996" s="202"/>
      <c r="H996" s="12"/>
      <c r="I996"/>
    </row>
    <row r="997" spans="1:11" s="7" customFormat="1" ht="22.5">
      <c r="A997" s="380" t="s">
        <v>5816</v>
      </c>
      <c r="B997" s="136" t="s">
        <v>5088</v>
      </c>
      <c r="C997" s="134" t="s">
        <v>121</v>
      </c>
      <c r="D997" s="131">
        <v>1741.3</v>
      </c>
      <c r="E997" s="131">
        <f t="shared" si="89"/>
        <v>1218.9099999999999</v>
      </c>
      <c r="F997" s="131">
        <f t="shared" si="93"/>
        <v>1131.845</v>
      </c>
      <c r="G997" s="204"/>
      <c r="H997" s="12"/>
      <c r="I997"/>
      <c r="K997" s="3"/>
    </row>
    <row r="998" spans="1:11" s="3" customFormat="1" ht="22.5">
      <c r="A998" s="379" t="s">
        <v>5817</v>
      </c>
      <c r="B998" s="135" t="s">
        <v>5089</v>
      </c>
      <c r="C998" s="133" t="s">
        <v>121</v>
      </c>
      <c r="D998" s="129">
        <v>1931.3</v>
      </c>
      <c r="E998" s="129">
        <f t="shared" si="89"/>
        <v>1351.9099999999999</v>
      </c>
      <c r="F998" s="129">
        <f t="shared" si="93"/>
        <v>1255.345</v>
      </c>
      <c r="G998" s="202"/>
      <c r="H998" s="12"/>
      <c r="I998"/>
    </row>
    <row r="999" spans="1:11" s="3" customFormat="1" ht="22.5">
      <c r="A999" s="380" t="s">
        <v>5818</v>
      </c>
      <c r="B999" s="136" t="s">
        <v>5090</v>
      </c>
      <c r="C999" s="134" t="s">
        <v>121</v>
      </c>
      <c r="D999" s="131">
        <v>1289.82</v>
      </c>
      <c r="E999" s="131">
        <f t="shared" si="89"/>
        <v>902.87399999999991</v>
      </c>
      <c r="F999" s="131">
        <f t="shared" si="93"/>
        <v>838.38300000000004</v>
      </c>
      <c r="G999" s="204"/>
      <c r="H999" s="12"/>
      <c r="I999"/>
      <c r="K999" s="7"/>
    </row>
    <row r="1000" spans="1:11" s="7" customFormat="1" ht="22.5">
      <c r="A1000" s="379" t="s">
        <v>5819</v>
      </c>
      <c r="B1000" s="135" t="s">
        <v>5091</v>
      </c>
      <c r="C1000" s="133" t="s">
        <v>121</v>
      </c>
      <c r="D1000" s="129">
        <v>1588.32</v>
      </c>
      <c r="E1000" s="129">
        <f t="shared" si="89"/>
        <v>1111.8239999999998</v>
      </c>
      <c r="F1000" s="129">
        <f t="shared" si="93"/>
        <v>1032.4079999999999</v>
      </c>
      <c r="G1000" s="202"/>
      <c r="H1000" s="12"/>
      <c r="I1000"/>
      <c r="K1000" s="3"/>
    </row>
    <row r="1001" spans="1:11" s="3" customFormat="1" ht="22.5">
      <c r="A1001" s="380" t="s">
        <v>5820</v>
      </c>
      <c r="B1001" s="136" t="s">
        <v>5092</v>
      </c>
      <c r="C1001" s="134" t="s">
        <v>121</v>
      </c>
      <c r="D1001" s="131">
        <v>1883.61</v>
      </c>
      <c r="E1001" s="131">
        <f t="shared" si="89"/>
        <v>1318.5269999999998</v>
      </c>
      <c r="F1001" s="131">
        <f t="shared" si="93"/>
        <v>1224.3464999999999</v>
      </c>
      <c r="G1001" s="204"/>
      <c r="H1001" s="12"/>
      <c r="I1001"/>
    </row>
    <row r="1002" spans="1:11" s="3" customFormat="1" ht="22.5">
      <c r="A1002" s="379" t="s">
        <v>5821</v>
      </c>
      <c r="B1002" s="135" t="s">
        <v>5093</v>
      </c>
      <c r="C1002" s="133" t="s">
        <v>121</v>
      </c>
      <c r="D1002" s="129">
        <v>1342.59</v>
      </c>
      <c r="E1002" s="129">
        <f t="shared" si="89"/>
        <v>939.81299999999987</v>
      </c>
      <c r="F1002" s="129">
        <f t="shared" si="93"/>
        <v>872.68349999999998</v>
      </c>
      <c r="G1002" s="202"/>
      <c r="H1002" s="12"/>
      <c r="I1002"/>
    </row>
    <row r="1003" spans="1:11" s="3" customFormat="1" ht="22.5">
      <c r="A1003" s="380" t="s">
        <v>5822</v>
      </c>
      <c r="B1003" s="136" t="s">
        <v>5094</v>
      </c>
      <c r="C1003" s="134" t="s">
        <v>121</v>
      </c>
      <c r="D1003" s="131">
        <v>1646.32</v>
      </c>
      <c r="E1003" s="131">
        <f t="shared" si="89"/>
        <v>1152.424</v>
      </c>
      <c r="F1003" s="131">
        <f t="shared" si="93"/>
        <v>1070.1079999999999</v>
      </c>
      <c r="G1003" s="204"/>
      <c r="H1003" s="12"/>
      <c r="I1003"/>
    </row>
    <row r="1004" spans="1:11" s="3" customFormat="1" ht="22.5">
      <c r="A1004" s="379" t="s">
        <v>5823</v>
      </c>
      <c r="B1004" s="135" t="s">
        <v>5095</v>
      </c>
      <c r="C1004" s="133" t="s">
        <v>121</v>
      </c>
      <c r="D1004" s="129">
        <v>1952.03</v>
      </c>
      <c r="E1004" s="129">
        <f t="shared" si="89"/>
        <v>1366.4209999999998</v>
      </c>
      <c r="F1004" s="129">
        <f t="shared" ref="F1004" si="94">D1004*0.65</f>
        <v>1268.8195000000001</v>
      </c>
      <c r="G1004" s="202"/>
      <c r="H1004" s="12"/>
      <c r="I1004"/>
      <c r="K1004" s="7"/>
    </row>
    <row r="1005" spans="1:11" s="7" customFormat="1" ht="12.75">
      <c r="B1005" s="490" t="s">
        <v>135</v>
      </c>
      <c r="C1005" s="490"/>
      <c r="D1005" s="490"/>
      <c r="E1005" s="490"/>
      <c r="F1005" s="490"/>
      <c r="G1005" s="490"/>
      <c r="H1005" s="12"/>
      <c r="I1005"/>
    </row>
    <row r="1006" spans="1:11" s="7" customFormat="1" ht="22.5">
      <c r="A1006" s="265">
        <v>904</v>
      </c>
      <c r="B1006" s="135" t="s">
        <v>5096</v>
      </c>
      <c r="C1006" s="133" t="s">
        <v>121</v>
      </c>
      <c r="D1006" s="129">
        <v>2042.63</v>
      </c>
      <c r="E1006" s="129">
        <f t="shared" si="89"/>
        <v>1429.8409999999999</v>
      </c>
      <c r="F1006" s="129">
        <f t="shared" ref="F1006:F1029" si="95">D1006*0.65</f>
        <v>1327.7095000000002</v>
      </c>
      <c r="G1006" s="202" t="s">
        <v>4688</v>
      </c>
      <c r="H1006" s="12"/>
      <c r="I1006"/>
    </row>
    <row r="1007" spans="1:11" s="7" customFormat="1" ht="22.5">
      <c r="A1007" s="266">
        <v>905</v>
      </c>
      <c r="B1007" s="136" t="s">
        <v>5097</v>
      </c>
      <c r="C1007" s="134" t="s">
        <v>121</v>
      </c>
      <c r="D1007" s="131">
        <v>2135.9</v>
      </c>
      <c r="E1007" s="131">
        <f t="shared" si="89"/>
        <v>1495.1299999999999</v>
      </c>
      <c r="F1007" s="131">
        <f t="shared" si="95"/>
        <v>1388.335</v>
      </c>
      <c r="G1007" s="204" t="s">
        <v>4688</v>
      </c>
      <c r="H1007" s="12"/>
      <c r="I1007"/>
    </row>
    <row r="1008" spans="1:11" s="7" customFormat="1" ht="22.5">
      <c r="A1008" s="265"/>
      <c r="B1008" s="135" t="s">
        <v>4677</v>
      </c>
      <c r="C1008" s="133" t="s">
        <v>121</v>
      </c>
      <c r="D1008" s="129">
        <v>2393.67</v>
      </c>
      <c r="E1008" s="129">
        <f t="shared" si="89"/>
        <v>1675.569</v>
      </c>
      <c r="F1008" s="129">
        <f t="shared" si="95"/>
        <v>1555.8855000000001</v>
      </c>
      <c r="G1008" s="202"/>
      <c r="H1008" s="12"/>
      <c r="I1008"/>
    </row>
    <row r="1009" spans="1:11" s="7" customFormat="1" ht="22.5">
      <c r="A1009" s="266">
        <v>908</v>
      </c>
      <c r="B1009" s="136" t="s">
        <v>5098</v>
      </c>
      <c r="C1009" s="134" t="s">
        <v>121</v>
      </c>
      <c r="D1009" s="131">
        <v>2636.35</v>
      </c>
      <c r="E1009" s="131">
        <f t="shared" si="89"/>
        <v>1845.4449999999997</v>
      </c>
      <c r="F1009" s="131">
        <f t="shared" si="95"/>
        <v>1713.6275000000001</v>
      </c>
      <c r="G1009" s="204" t="s">
        <v>4688</v>
      </c>
      <c r="H1009" s="12"/>
      <c r="I1009"/>
    </row>
    <row r="1010" spans="1:11" s="7" customFormat="1" ht="22.5">
      <c r="A1010" s="265">
        <v>911</v>
      </c>
      <c r="B1010" s="135" t="s">
        <v>5099</v>
      </c>
      <c r="C1010" s="133" t="s">
        <v>121</v>
      </c>
      <c r="D1010" s="129">
        <v>3074.81</v>
      </c>
      <c r="E1010" s="129">
        <f t="shared" si="89"/>
        <v>2152.3669999999997</v>
      </c>
      <c r="F1010" s="129">
        <f t="shared" si="95"/>
        <v>1998.6265000000001</v>
      </c>
      <c r="G1010" s="202" t="s">
        <v>4688</v>
      </c>
      <c r="H1010" s="12"/>
      <c r="I1010"/>
      <c r="K1010" s="3"/>
    </row>
    <row r="1011" spans="1:11" s="3" customFormat="1" ht="22.5">
      <c r="A1011" s="266">
        <v>914</v>
      </c>
      <c r="B1011" s="136" t="s">
        <v>5100</v>
      </c>
      <c r="C1011" s="134" t="s">
        <v>121</v>
      </c>
      <c r="D1011" s="131">
        <v>3382.62</v>
      </c>
      <c r="E1011" s="131">
        <f t="shared" si="89"/>
        <v>2367.8339999999998</v>
      </c>
      <c r="F1011" s="131">
        <f t="shared" si="95"/>
        <v>2198.703</v>
      </c>
      <c r="G1011" s="204" t="s">
        <v>4688</v>
      </c>
      <c r="H1011" s="12"/>
      <c r="I1011"/>
    </row>
    <row r="1012" spans="1:11" s="3" customFormat="1" ht="22.5">
      <c r="A1012" s="265">
        <v>906</v>
      </c>
      <c r="B1012" s="135" t="s">
        <v>5101</v>
      </c>
      <c r="C1012" s="133" t="s">
        <v>121</v>
      </c>
      <c r="D1012" s="129">
        <v>2302.3200000000002</v>
      </c>
      <c r="E1012" s="129">
        <f t="shared" si="89"/>
        <v>1611.624</v>
      </c>
      <c r="F1012" s="129">
        <f t="shared" si="95"/>
        <v>1496.5080000000003</v>
      </c>
      <c r="G1012" s="202" t="s">
        <v>4688</v>
      </c>
      <c r="H1012" s="12"/>
      <c r="I1012"/>
      <c r="K1012" s="7"/>
    </row>
    <row r="1013" spans="1:11" s="7" customFormat="1" ht="22.5">
      <c r="A1013" s="266">
        <v>909</v>
      </c>
      <c r="B1013" s="136" t="s">
        <v>5102</v>
      </c>
      <c r="C1013" s="134" t="s">
        <v>121</v>
      </c>
      <c r="D1013" s="131">
        <v>2824.43</v>
      </c>
      <c r="E1013" s="131">
        <f t="shared" si="89"/>
        <v>1977.1009999999997</v>
      </c>
      <c r="F1013" s="131">
        <f t="shared" si="95"/>
        <v>1835.8795</v>
      </c>
      <c r="G1013" s="204" t="s">
        <v>4688</v>
      </c>
      <c r="H1013" s="12"/>
      <c r="I1013"/>
      <c r="K1013" s="3"/>
    </row>
    <row r="1014" spans="1:11" s="3" customFormat="1" ht="22.5">
      <c r="A1014" s="265">
        <v>912</v>
      </c>
      <c r="B1014" s="135" t="s">
        <v>5103</v>
      </c>
      <c r="C1014" s="133" t="s">
        <v>121</v>
      </c>
      <c r="D1014" s="129">
        <v>3310.38</v>
      </c>
      <c r="E1014" s="129">
        <f t="shared" si="89"/>
        <v>2317.2660000000001</v>
      </c>
      <c r="F1014" s="129">
        <f t="shared" si="95"/>
        <v>2151.7470000000003</v>
      </c>
      <c r="G1014" s="202" t="s">
        <v>4688</v>
      </c>
      <c r="H1014" s="12"/>
      <c r="I1014"/>
    </row>
    <row r="1015" spans="1:11" s="3" customFormat="1" ht="22.5">
      <c r="A1015" s="266">
        <v>2963</v>
      </c>
      <c r="B1015" s="136" t="s">
        <v>5104</v>
      </c>
      <c r="C1015" s="134" t="s">
        <v>121</v>
      </c>
      <c r="D1015" s="131">
        <v>3599.37</v>
      </c>
      <c r="E1015" s="131">
        <f t="shared" si="89"/>
        <v>2519.5589999999997</v>
      </c>
      <c r="F1015" s="131">
        <f t="shared" si="95"/>
        <v>2339.5904999999998</v>
      </c>
      <c r="G1015" s="204" t="s">
        <v>4688</v>
      </c>
      <c r="H1015" s="12"/>
      <c r="I1015"/>
    </row>
    <row r="1016" spans="1:11" s="3" customFormat="1" ht="22.5">
      <c r="A1016" s="265">
        <v>907</v>
      </c>
      <c r="B1016" s="135" t="s">
        <v>5105</v>
      </c>
      <c r="C1016" s="133" t="s">
        <v>121</v>
      </c>
      <c r="D1016" s="129">
        <v>2433.66</v>
      </c>
      <c r="E1016" s="129">
        <f t="shared" si="89"/>
        <v>1703.5619999999999</v>
      </c>
      <c r="F1016" s="129">
        <f t="shared" si="95"/>
        <v>1581.8789999999999</v>
      </c>
      <c r="G1016" s="202" t="s">
        <v>4688</v>
      </c>
      <c r="H1016" s="12"/>
      <c r="I1016"/>
    </row>
    <row r="1017" spans="1:11" s="3" customFormat="1" ht="22.5">
      <c r="A1017" s="266">
        <v>910</v>
      </c>
      <c r="B1017" s="136" t="s">
        <v>5106</v>
      </c>
      <c r="C1017" s="134" t="s">
        <v>121</v>
      </c>
      <c r="D1017" s="131">
        <v>2980.72</v>
      </c>
      <c r="E1017" s="131">
        <f t="shared" si="89"/>
        <v>2086.5039999999999</v>
      </c>
      <c r="F1017" s="131">
        <f t="shared" si="95"/>
        <v>1937.4679999999998</v>
      </c>
      <c r="G1017" s="204" t="s">
        <v>4688</v>
      </c>
      <c r="H1017" s="12"/>
      <c r="I1017"/>
    </row>
    <row r="1018" spans="1:11" s="3" customFormat="1" ht="20.45" customHeight="1">
      <c r="A1018" s="265">
        <v>913</v>
      </c>
      <c r="B1018" s="135" t="s">
        <v>5107</v>
      </c>
      <c r="C1018" s="133" t="s">
        <v>121</v>
      </c>
      <c r="D1018" s="129">
        <v>3445.42</v>
      </c>
      <c r="E1018" s="129">
        <f t="shared" si="89"/>
        <v>2411.7939999999999</v>
      </c>
      <c r="F1018" s="129">
        <f t="shared" si="95"/>
        <v>2239.5230000000001</v>
      </c>
      <c r="G1018" s="202"/>
      <c r="H1018" s="12"/>
      <c r="I1018"/>
      <c r="K1018" s="7"/>
    </row>
    <row r="1019" spans="1:11" s="3" customFormat="1" ht="20.45" customHeight="1">
      <c r="A1019" s="266">
        <v>2964</v>
      </c>
      <c r="B1019" s="136" t="s">
        <v>5108</v>
      </c>
      <c r="C1019" s="134" t="s">
        <v>121</v>
      </c>
      <c r="D1019" s="131">
        <v>3731.94</v>
      </c>
      <c r="E1019" s="131">
        <f t="shared" ref="E1019:E1084" si="96">D1019*0.7</f>
        <v>2612.3579999999997</v>
      </c>
      <c r="F1019" s="131">
        <f t="shared" si="95"/>
        <v>2425.761</v>
      </c>
      <c r="G1019" s="204"/>
      <c r="H1019" s="12"/>
      <c r="I1019"/>
      <c r="K1019" s="7"/>
    </row>
    <row r="1020" spans="1:11" s="7" customFormat="1" ht="20.45" customHeight="1">
      <c r="A1020" s="265">
        <v>3000</v>
      </c>
      <c r="B1020" s="135" t="s">
        <v>5109</v>
      </c>
      <c r="C1020" s="133" t="s">
        <v>121</v>
      </c>
      <c r="D1020" s="129">
        <v>1164.3</v>
      </c>
      <c r="E1020" s="129">
        <f t="shared" si="96"/>
        <v>815.00999999999988</v>
      </c>
      <c r="F1020" s="129">
        <f t="shared" si="95"/>
        <v>756.79499999999996</v>
      </c>
      <c r="G1020" s="202"/>
      <c r="H1020" s="12"/>
      <c r="I1020"/>
    </row>
    <row r="1021" spans="1:11" s="7" customFormat="1" ht="20.45" customHeight="1">
      <c r="A1021" s="266">
        <v>3001</v>
      </c>
      <c r="B1021" s="136" t="s">
        <v>5110</v>
      </c>
      <c r="C1021" s="134" t="s">
        <v>121</v>
      </c>
      <c r="D1021" s="131">
        <v>1217.46</v>
      </c>
      <c r="E1021" s="131">
        <f t="shared" si="96"/>
        <v>852.22199999999998</v>
      </c>
      <c r="F1021" s="131">
        <f t="shared" si="95"/>
        <v>791.34900000000005</v>
      </c>
      <c r="G1021" s="204"/>
      <c r="H1021" s="12"/>
      <c r="I1021"/>
    </row>
    <row r="1022" spans="1:11" s="7" customFormat="1" ht="20.45" customHeight="1">
      <c r="A1022" s="265">
        <v>3002</v>
      </c>
      <c r="B1022" s="135" t="s">
        <v>5111</v>
      </c>
      <c r="C1022" s="133" t="s">
        <v>121</v>
      </c>
      <c r="D1022" s="129">
        <v>1502.72</v>
      </c>
      <c r="E1022" s="129">
        <f t="shared" si="96"/>
        <v>1051.904</v>
      </c>
      <c r="F1022" s="129">
        <f t="shared" si="95"/>
        <v>976.76800000000003</v>
      </c>
      <c r="G1022" s="202"/>
      <c r="H1022" s="12"/>
      <c r="I1022"/>
    </row>
    <row r="1023" spans="1:11" s="7" customFormat="1" ht="20.45" customHeight="1">
      <c r="A1023" s="266">
        <v>3003</v>
      </c>
      <c r="B1023" s="136" t="s">
        <v>5112</v>
      </c>
      <c r="C1023" s="134" t="s">
        <v>121</v>
      </c>
      <c r="D1023" s="131">
        <v>1752.64</v>
      </c>
      <c r="E1023" s="131">
        <f t="shared" si="96"/>
        <v>1226.848</v>
      </c>
      <c r="F1023" s="131">
        <f t="shared" si="95"/>
        <v>1139.2160000000001</v>
      </c>
      <c r="G1023" s="204"/>
      <c r="H1023" s="12"/>
      <c r="I1023"/>
      <c r="K1023" s="3"/>
    </row>
    <row r="1024" spans="1:11" s="3" customFormat="1" ht="20.45" customHeight="1">
      <c r="A1024" s="265">
        <v>3004</v>
      </c>
      <c r="B1024" s="135" t="s">
        <v>5113</v>
      </c>
      <c r="C1024" s="133" t="s">
        <v>121</v>
      </c>
      <c r="D1024" s="129">
        <v>1928.09</v>
      </c>
      <c r="E1024" s="129">
        <f t="shared" si="96"/>
        <v>1349.6629999999998</v>
      </c>
      <c r="F1024" s="129">
        <f t="shared" si="95"/>
        <v>1253.2584999999999</v>
      </c>
      <c r="G1024" s="202"/>
      <c r="H1024" s="12"/>
      <c r="I1024"/>
    </row>
    <row r="1025" spans="1:11" s="3" customFormat="1" ht="20.45" customHeight="1">
      <c r="A1025" s="266">
        <v>3005</v>
      </c>
      <c r="B1025" s="136" t="s">
        <v>5114</v>
      </c>
      <c r="C1025" s="134" t="s">
        <v>121</v>
      </c>
      <c r="D1025" s="131">
        <v>1312.32</v>
      </c>
      <c r="E1025" s="131">
        <f t="shared" si="96"/>
        <v>918.62399999999991</v>
      </c>
      <c r="F1025" s="131">
        <f t="shared" si="95"/>
        <v>853.00800000000004</v>
      </c>
      <c r="G1025" s="204"/>
      <c r="H1025" s="12"/>
      <c r="I1025"/>
      <c r="K1025" s="7"/>
    </row>
    <row r="1026" spans="1:11" s="7" customFormat="1" ht="20.45" customHeight="1">
      <c r="A1026" s="265">
        <v>3006</v>
      </c>
      <c r="B1026" s="135" t="s">
        <v>5115</v>
      </c>
      <c r="C1026" s="133" t="s">
        <v>121</v>
      </c>
      <c r="D1026" s="129">
        <v>1609.92</v>
      </c>
      <c r="E1026" s="129">
        <f t="shared" si="96"/>
        <v>1126.944</v>
      </c>
      <c r="F1026" s="129">
        <f t="shared" si="95"/>
        <v>1046.4480000000001</v>
      </c>
      <c r="G1026" s="202"/>
      <c r="H1026" s="12"/>
      <c r="I1026"/>
      <c r="K1026" s="3"/>
    </row>
    <row r="1027" spans="1:11" s="3" customFormat="1" ht="20.45" customHeight="1">
      <c r="A1027" s="266">
        <v>3007</v>
      </c>
      <c r="B1027" s="136" t="s">
        <v>5116</v>
      </c>
      <c r="C1027" s="134" t="s">
        <v>121</v>
      </c>
      <c r="D1027" s="131">
        <v>1886.92</v>
      </c>
      <c r="E1027" s="131">
        <f t="shared" si="96"/>
        <v>1320.8440000000001</v>
      </c>
      <c r="F1027" s="131">
        <f t="shared" si="95"/>
        <v>1226.498</v>
      </c>
      <c r="G1027" s="204"/>
      <c r="H1027" s="12"/>
      <c r="I1027"/>
    </row>
    <row r="1028" spans="1:11" s="3" customFormat="1" ht="20.45" customHeight="1">
      <c r="A1028" s="265">
        <v>3008</v>
      </c>
      <c r="B1028" s="135" t="s">
        <v>5117</v>
      </c>
      <c r="C1028" s="133" t="s">
        <v>121</v>
      </c>
      <c r="D1028" s="129">
        <v>1387.19</v>
      </c>
      <c r="E1028" s="129">
        <f t="shared" si="96"/>
        <v>971.03300000000002</v>
      </c>
      <c r="F1028" s="129">
        <f t="shared" si="95"/>
        <v>901.6735000000001</v>
      </c>
      <c r="G1028" s="202"/>
      <c r="H1028" s="12"/>
      <c r="I1028"/>
    </row>
    <row r="1029" spans="1:11" s="3" customFormat="1" ht="20.45" customHeight="1">
      <c r="A1029" s="266">
        <v>3009</v>
      </c>
      <c r="B1029" s="136" t="s">
        <v>5118</v>
      </c>
      <c r="C1029" s="134" t="s">
        <v>121</v>
      </c>
      <c r="D1029" s="131">
        <v>1699.01</v>
      </c>
      <c r="E1029" s="131">
        <f t="shared" si="96"/>
        <v>1189.307</v>
      </c>
      <c r="F1029" s="131">
        <f t="shared" si="95"/>
        <v>1104.3565000000001</v>
      </c>
      <c r="G1029" s="204"/>
      <c r="H1029" s="12"/>
      <c r="I1029"/>
    </row>
    <row r="1030" spans="1:11" s="3" customFormat="1" ht="20.45" customHeight="1">
      <c r="A1030" s="265">
        <v>3010</v>
      </c>
      <c r="B1030" s="135" t="s">
        <v>5119</v>
      </c>
      <c r="C1030" s="133" t="s">
        <v>121</v>
      </c>
      <c r="D1030" s="129">
        <v>1963.89</v>
      </c>
      <c r="E1030" s="129">
        <f t="shared" si="96"/>
        <v>1374.723</v>
      </c>
      <c r="F1030" s="129">
        <f t="shared" ref="F1030" si="97">D1030*0.65</f>
        <v>1276.5285000000001</v>
      </c>
      <c r="G1030" s="202"/>
      <c r="H1030" s="12"/>
      <c r="I1030"/>
    </row>
    <row r="1031" spans="1:11" s="3" customFormat="1" ht="12.75">
      <c r="B1031" s="430" t="s">
        <v>138</v>
      </c>
      <c r="C1031" s="430"/>
      <c r="D1031" s="430"/>
      <c r="E1031" s="430"/>
      <c r="F1031" s="430"/>
      <c r="G1031" s="430"/>
      <c r="H1031" s="12"/>
      <c r="I1031"/>
    </row>
    <row r="1032" spans="1:11" s="3" customFormat="1" ht="20.45" customHeight="1">
      <c r="A1032" s="16">
        <v>915</v>
      </c>
      <c r="B1032" s="328" t="s">
        <v>5120</v>
      </c>
      <c r="C1032" s="329" t="s">
        <v>121</v>
      </c>
      <c r="D1032" s="330">
        <v>2696.1</v>
      </c>
      <c r="E1032" s="330">
        <f t="shared" si="96"/>
        <v>1887.2699999999998</v>
      </c>
      <c r="F1032" s="330">
        <f t="shared" ref="F1032:F1066" si="98">D1032*0.65</f>
        <v>1752.4649999999999</v>
      </c>
      <c r="G1032" s="331" t="s">
        <v>4688</v>
      </c>
      <c r="H1032" s="12"/>
      <c r="I1032"/>
    </row>
    <row r="1033" spans="1:11" s="3" customFormat="1" ht="20.45" customHeight="1">
      <c r="A1033" s="16">
        <v>916</v>
      </c>
      <c r="B1033" s="136" t="s">
        <v>5121</v>
      </c>
      <c r="C1033" s="134" t="s">
        <v>121</v>
      </c>
      <c r="D1033" s="131">
        <v>2936.21</v>
      </c>
      <c r="E1033" s="131">
        <f t="shared" si="96"/>
        <v>2055.3469999999998</v>
      </c>
      <c r="F1033" s="131">
        <f t="shared" si="98"/>
        <v>1908.5365000000002</v>
      </c>
      <c r="G1033" s="140" t="s">
        <v>4688</v>
      </c>
      <c r="H1033" s="12"/>
      <c r="I1033"/>
    </row>
    <row r="1034" spans="1:11" s="3" customFormat="1" ht="20.45" customHeight="1">
      <c r="A1034" s="201"/>
      <c r="B1034" s="135" t="s">
        <v>4678</v>
      </c>
      <c r="C1034" s="133" t="s">
        <v>121</v>
      </c>
      <c r="D1034" s="129">
        <v>3094.27</v>
      </c>
      <c r="E1034" s="129">
        <f t="shared" si="96"/>
        <v>2165.989</v>
      </c>
      <c r="F1034" s="129">
        <f t="shared" si="98"/>
        <v>2011.2755</v>
      </c>
      <c r="G1034" s="201"/>
      <c r="H1034" s="12"/>
      <c r="I1034"/>
    </row>
    <row r="1035" spans="1:11" s="3" customFormat="1" ht="20.45" customHeight="1">
      <c r="A1035" s="16">
        <v>919</v>
      </c>
      <c r="B1035" s="136" t="s">
        <v>5122</v>
      </c>
      <c r="C1035" s="134" t="s">
        <v>121</v>
      </c>
      <c r="D1035" s="131">
        <v>3397.34</v>
      </c>
      <c r="E1035" s="131">
        <f t="shared" si="96"/>
        <v>2378.1379999999999</v>
      </c>
      <c r="F1035" s="131">
        <f t="shared" si="98"/>
        <v>2208.2710000000002</v>
      </c>
      <c r="G1035" s="140" t="s">
        <v>4688</v>
      </c>
      <c r="H1035" s="12"/>
      <c r="I1035"/>
      <c r="K1035" s="7"/>
    </row>
    <row r="1036" spans="1:11" s="7" customFormat="1" ht="20.45" customHeight="1">
      <c r="A1036" s="16">
        <v>922</v>
      </c>
      <c r="B1036" s="135" t="s">
        <v>5123</v>
      </c>
      <c r="C1036" s="133" t="s">
        <v>121</v>
      </c>
      <c r="D1036" s="129">
        <v>4101.55</v>
      </c>
      <c r="E1036" s="129">
        <f t="shared" si="96"/>
        <v>2871.085</v>
      </c>
      <c r="F1036" s="129">
        <f t="shared" si="98"/>
        <v>2666.0075000000002</v>
      </c>
      <c r="G1036" s="201" t="s">
        <v>4688</v>
      </c>
      <c r="H1036" s="12"/>
      <c r="I1036"/>
    </row>
    <row r="1037" spans="1:11" s="7" customFormat="1" ht="20.45" customHeight="1">
      <c r="A1037" s="16">
        <v>925</v>
      </c>
      <c r="B1037" s="136" t="s">
        <v>5124</v>
      </c>
      <c r="C1037" s="134" t="s">
        <v>121</v>
      </c>
      <c r="D1037" s="131">
        <v>4605.68</v>
      </c>
      <c r="E1037" s="131">
        <f t="shared" si="96"/>
        <v>3223.9760000000001</v>
      </c>
      <c r="F1037" s="131">
        <f t="shared" si="98"/>
        <v>2993.6920000000005</v>
      </c>
      <c r="G1037" s="140" t="s">
        <v>4688</v>
      </c>
      <c r="H1037" s="12"/>
      <c r="I1037"/>
    </row>
    <row r="1038" spans="1:11" s="7" customFormat="1" ht="20.45" customHeight="1">
      <c r="A1038" s="16">
        <v>917</v>
      </c>
      <c r="B1038" s="135" t="s">
        <v>5125</v>
      </c>
      <c r="C1038" s="133" t="s">
        <v>121</v>
      </c>
      <c r="D1038" s="129">
        <v>3125.69</v>
      </c>
      <c r="E1038" s="129">
        <f t="shared" si="96"/>
        <v>2187.9829999999997</v>
      </c>
      <c r="F1038" s="129">
        <f t="shared" si="98"/>
        <v>2031.6985000000002</v>
      </c>
      <c r="G1038" s="201" t="s">
        <v>4688</v>
      </c>
      <c r="H1038" s="12"/>
      <c r="I1038"/>
    </row>
    <row r="1039" spans="1:11" s="7" customFormat="1" ht="20.45" customHeight="1">
      <c r="A1039" s="16">
        <v>920</v>
      </c>
      <c r="B1039" s="136" t="s">
        <v>5126</v>
      </c>
      <c r="C1039" s="134" t="s">
        <v>121</v>
      </c>
      <c r="D1039" s="131">
        <v>3683.25</v>
      </c>
      <c r="E1039" s="131">
        <f t="shared" si="96"/>
        <v>2578.2749999999996</v>
      </c>
      <c r="F1039" s="131">
        <f t="shared" si="98"/>
        <v>2394.1125000000002</v>
      </c>
      <c r="G1039" s="140" t="s">
        <v>4688</v>
      </c>
      <c r="H1039" s="12"/>
      <c r="I1039"/>
      <c r="K1039" s="3"/>
    </row>
    <row r="1040" spans="1:11" s="3" customFormat="1" ht="20.45" customHeight="1">
      <c r="A1040" s="16">
        <v>923</v>
      </c>
      <c r="B1040" s="135" t="s">
        <v>5127</v>
      </c>
      <c r="C1040" s="133" t="s">
        <v>121</v>
      </c>
      <c r="D1040" s="129">
        <v>4396.2</v>
      </c>
      <c r="E1040" s="129">
        <f t="shared" si="96"/>
        <v>3077.3399999999997</v>
      </c>
      <c r="F1040" s="129">
        <f t="shared" si="98"/>
        <v>2857.53</v>
      </c>
      <c r="G1040" s="201" t="s">
        <v>4688</v>
      </c>
      <c r="H1040" s="12"/>
      <c r="I1040"/>
    </row>
    <row r="1041" spans="1:11" s="3" customFormat="1" ht="20.45" customHeight="1">
      <c r="A1041" s="16">
        <v>2965</v>
      </c>
      <c r="B1041" s="136" t="s">
        <v>5128</v>
      </c>
      <c r="C1041" s="134" t="s">
        <v>121</v>
      </c>
      <c r="D1041" s="131">
        <v>4925.97</v>
      </c>
      <c r="E1041" s="131">
        <f t="shared" si="96"/>
        <v>3448.1790000000001</v>
      </c>
      <c r="F1041" s="131">
        <f t="shared" si="98"/>
        <v>3201.8805000000002</v>
      </c>
      <c r="G1041" s="140" t="s">
        <v>4688</v>
      </c>
      <c r="H1041" s="12"/>
      <c r="I1041"/>
      <c r="K1041" s="7"/>
    </row>
    <row r="1042" spans="1:11" s="7" customFormat="1" ht="20.45" customHeight="1">
      <c r="A1042" s="16">
        <v>918</v>
      </c>
      <c r="B1042" s="135" t="s">
        <v>5129</v>
      </c>
      <c r="C1042" s="133" t="s">
        <v>121</v>
      </c>
      <c r="D1042" s="129">
        <v>3274.1</v>
      </c>
      <c r="E1042" s="129">
        <f t="shared" si="96"/>
        <v>2291.87</v>
      </c>
      <c r="F1042" s="129">
        <f t="shared" si="98"/>
        <v>2128.165</v>
      </c>
      <c r="G1042" s="201" t="s">
        <v>4688</v>
      </c>
      <c r="H1042" s="12"/>
      <c r="I1042"/>
    </row>
    <row r="1043" spans="1:11" s="7" customFormat="1" ht="20.45" customHeight="1">
      <c r="A1043" s="16">
        <v>921</v>
      </c>
      <c r="B1043" s="136" t="s">
        <v>5130</v>
      </c>
      <c r="C1043" s="134" t="s">
        <v>121</v>
      </c>
      <c r="D1043" s="131">
        <v>3869.71</v>
      </c>
      <c r="E1043" s="131">
        <f t="shared" si="96"/>
        <v>2708.797</v>
      </c>
      <c r="F1043" s="131">
        <f t="shared" si="98"/>
        <v>2515.3115000000003</v>
      </c>
      <c r="G1043" s="140" t="s">
        <v>4688</v>
      </c>
      <c r="H1043" s="12"/>
      <c r="I1043"/>
      <c r="K1043" s="3"/>
    </row>
    <row r="1044" spans="1:11" s="3" customFormat="1" ht="20.45" customHeight="1">
      <c r="A1044" s="16">
        <v>924</v>
      </c>
      <c r="B1044" s="135" t="s">
        <v>5131</v>
      </c>
      <c r="C1044" s="133" t="s">
        <v>121</v>
      </c>
      <c r="D1044" s="129">
        <v>4575.33</v>
      </c>
      <c r="E1044" s="129">
        <f t="shared" si="96"/>
        <v>3202.7309999999998</v>
      </c>
      <c r="F1044" s="129">
        <f t="shared" si="98"/>
        <v>2973.9645</v>
      </c>
      <c r="G1044" s="201"/>
      <c r="H1044" s="12"/>
      <c r="I1044"/>
    </row>
    <row r="1045" spans="1:11" s="3" customFormat="1" ht="20.45" customHeight="1">
      <c r="A1045" s="16">
        <v>2966</v>
      </c>
      <c r="B1045" s="136" t="s">
        <v>5132</v>
      </c>
      <c r="C1045" s="134" t="s">
        <v>121</v>
      </c>
      <c r="D1045" s="131">
        <v>5121.87</v>
      </c>
      <c r="E1045" s="131">
        <f t="shared" si="96"/>
        <v>3585.3089999999997</v>
      </c>
      <c r="F1045" s="131">
        <f t="shared" si="98"/>
        <v>3329.2155000000002</v>
      </c>
      <c r="G1045" s="140"/>
      <c r="H1045" s="12"/>
      <c r="I1045"/>
    </row>
    <row r="1046" spans="1:11" s="3" customFormat="1" ht="20.45" customHeight="1">
      <c r="A1046" s="16">
        <v>3011</v>
      </c>
      <c r="B1046" s="135" t="s">
        <v>5133</v>
      </c>
      <c r="C1046" s="133" t="s">
        <v>121</v>
      </c>
      <c r="D1046" s="129">
        <v>1536.77</v>
      </c>
      <c r="E1046" s="129">
        <f t="shared" si="96"/>
        <v>1075.739</v>
      </c>
      <c r="F1046" s="129">
        <f t="shared" si="98"/>
        <v>998.90049999999997</v>
      </c>
      <c r="G1046" s="201"/>
      <c r="H1046" s="12"/>
      <c r="I1046"/>
      <c r="K1046" s="7"/>
    </row>
    <row r="1047" spans="1:11" s="7" customFormat="1" ht="20.45" customHeight="1">
      <c r="A1047" s="16">
        <v>3012</v>
      </c>
      <c r="B1047" s="136" t="s">
        <v>5134</v>
      </c>
      <c r="C1047" s="134" t="s">
        <v>121</v>
      </c>
      <c r="D1047" s="131">
        <v>1673.64</v>
      </c>
      <c r="E1047" s="131">
        <f t="shared" si="96"/>
        <v>1171.548</v>
      </c>
      <c r="F1047" s="131">
        <f t="shared" si="98"/>
        <v>1087.8660000000002</v>
      </c>
      <c r="G1047" s="140"/>
      <c r="H1047" s="12"/>
      <c r="I1047"/>
    </row>
    <row r="1048" spans="1:11" s="7" customFormat="1" ht="20.45" customHeight="1">
      <c r="A1048" s="16">
        <v>3013</v>
      </c>
      <c r="B1048" s="135" t="s">
        <v>5135</v>
      </c>
      <c r="C1048" s="133" t="s">
        <v>121</v>
      </c>
      <c r="D1048" s="129">
        <v>1936.48</v>
      </c>
      <c r="E1048" s="129">
        <f t="shared" si="96"/>
        <v>1355.5359999999998</v>
      </c>
      <c r="F1048" s="129">
        <f t="shared" si="98"/>
        <v>1258.712</v>
      </c>
      <c r="G1048" s="201"/>
      <c r="H1048" s="12"/>
      <c r="I1048"/>
      <c r="K1048" s="3"/>
    </row>
    <row r="1049" spans="1:11" s="3" customFormat="1" ht="20.45" customHeight="1">
      <c r="A1049" s="16">
        <v>3014</v>
      </c>
      <c r="B1049" s="136" t="s">
        <v>5136</v>
      </c>
      <c r="C1049" s="134" t="s">
        <v>121</v>
      </c>
      <c r="D1049" s="131">
        <v>2337.88</v>
      </c>
      <c r="E1049" s="131">
        <f t="shared" si="96"/>
        <v>1636.5160000000001</v>
      </c>
      <c r="F1049" s="131">
        <f t="shared" si="98"/>
        <v>1519.6220000000001</v>
      </c>
      <c r="G1049" s="140"/>
      <c r="H1049" s="12"/>
      <c r="I1049"/>
      <c r="K1049" s="7"/>
    </row>
    <row r="1050" spans="1:11" s="7" customFormat="1" ht="20.45" customHeight="1">
      <c r="A1050" s="16">
        <v>3015</v>
      </c>
      <c r="B1050" s="135" t="s">
        <v>5137</v>
      </c>
      <c r="C1050" s="133" t="s">
        <v>121</v>
      </c>
      <c r="D1050" s="129">
        <v>2625.24</v>
      </c>
      <c r="E1050" s="129">
        <f t="shared" si="96"/>
        <v>1837.6679999999997</v>
      </c>
      <c r="F1050" s="129">
        <f t="shared" si="98"/>
        <v>1706.4059999999999</v>
      </c>
      <c r="G1050" s="201"/>
      <c r="H1050" s="12"/>
      <c r="I1050"/>
    </row>
    <row r="1051" spans="1:11" s="7" customFormat="1" ht="20.45" customHeight="1">
      <c r="A1051" s="16">
        <v>3016</v>
      </c>
      <c r="B1051" s="136" t="s">
        <v>5138</v>
      </c>
      <c r="C1051" s="134" t="s">
        <v>121</v>
      </c>
      <c r="D1051" s="131">
        <v>1781.64</v>
      </c>
      <c r="E1051" s="131">
        <f t="shared" si="96"/>
        <v>1247.1479999999999</v>
      </c>
      <c r="F1051" s="131">
        <f t="shared" si="98"/>
        <v>1158.066</v>
      </c>
      <c r="G1051" s="140"/>
      <c r="H1051" s="12"/>
      <c r="I1051"/>
    </row>
    <row r="1052" spans="1:11" s="7" customFormat="1" ht="20.45" customHeight="1">
      <c r="A1052" s="16">
        <v>3017</v>
      </c>
      <c r="B1052" s="135" t="s">
        <v>5139</v>
      </c>
      <c r="C1052" s="133" t="s">
        <v>121</v>
      </c>
      <c r="D1052" s="129">
        <v>2099.4499999999998</v>
      </c>
      <c r="E1052" s="129">
        <f t="shared" si="96"/>
        <v>1469.6149999999998</v>
      </c>
      <c r="F1052" s="129">
        <f t="shared" si="98"/>
        <v>1364.6424999999999</v>
      </c>
      <c r="G1052" s="201"/>
      <c r="H1052" s="12"/>
      <c r="I1052"/>
    </row>
    <row r="1053" spans="1:11" s="7" customFormat="1" ht="20.45" customHeight="1">
      <c r="A1053" s="16">
        <v>3018</v>
      </c>
      <c r="B1053" s="136" t="s">
        <v>5140</v>
      </c>
      <c r="C1053" s="134" t="s">
        <v>121</v>
      </c>
      <c r="D1053" s="131">
        <v>2505.83</v>
      </c>
      <c r="E1053" s="131">
        <f t="shared" si="96"/>
        <v>1754.0809999999999</v>
      </c>
      <c r="F1053" s="131">
        <f t="shared" si="98"/>
        <v>1628.7895000000001</v>
      </c>
      <c r="G1053" s="140"/>
      <c r="H1053" s="12"/>
      <c r="I1053"/>
    </row>
    <row r="1054" spans="1:11" s="7" customFormat="1" ht="20.45" customHeight="1">
      <c r="A1054" s="16">
        <v>3019</v>
      </c>
      <c r="B1054" s="135" t="s">
        <v>5141</v>
      </c>
      <c r="C1054" s="133" t="s">
        <v>121</v>
      </c>
      <c r="D1054" s="129">
        <v>1866.24</v>
      </c>
      <c r="E1054" s="129">
        <f t="shared" si="96"/>
        <v>1306.3679999999999</v>
      </c>
      <c r="F1054" s="129">
        <f t="shared" si="98"/>
        <v>1213.056</v>
      </c>
      <c r="G1054" s="201"/>
      <c r="H1054" s="12"/>
      <c r="I1054"/>
    </row>
    <row r="1055" spans="1:11" s="7" customFormat="1" ht="20.45" customHeight="1">
      <c r="A1055" s="16">
        <v>3020</v>
      </c>
      <c r="B1055" s="136" t="s">
        <v>5142</v>
      </c>
      <c r="C1055" s="134" t="s">
        <v>121</v>
      </c>
      <c r="D1055" s="131">
        <v>2205.7399999999998</v>
      </c>
      <c r="E1055" s="131">
        <f t="shared" si="96"/>
        <v>1544.0179999999998</v>
      </c>
      <c r="F1055" s="131">
        <f t="shared" si="98"/>
        <v>1433.731</v>
      </c>
      <c r="G1055" s="140"/>
      <c r="H1055" s="12"/>
      <c r="I1055"/>
    </row>
    <row r="1056" spans="1:11" s="7" customFormat="1" ht="20.45" customHeight="1">
      <c r="A1056" s="16">
        <v>3021</v>
      </c>
      <c r="B1056" s="135" t="s">
        <v>5143</v>
      </c>
      <c r="C1056" s="133" t="s">
        <v>121</v>
      </c>
      <c r="D1056" s="129">
        <v>2607.94</v>
      </c>
      <c r="E1056" s="129">
        <f t="shared" si="96"/>
        <v>1825.558</v>
      </c>
      <c r="F1056" s="129">
        <f t="shared" si="98"/>
        <v>1695.1610000000001</v>
      </c>
      <c r="G1056" s="201"/>
      <c r="H1056" s="12"/>
      <c r="I1056"/>
      <c r="K1056" s="3"/>
    </row>
    <row r="1057" spans="1:9" s="7" customFormat="1" ht="20.45" customHeight="1">
      <c r="A1057" s="16">
        <v>3022</v>
      </c>
      <c r="B1057" s="136" t="s">
        <v>5144</v>
      </c>
      <c r="C1057" s="134" t="s">
        <v>121</v>
      </c>
      <c r="D1057" s="131">
        <v>1896.87</v>
      </c>
      <c r="E1057" s="131">
        <f t="shared" si="96"/>
        <v>1327.8089999999997</v>
      </c>
      <c r="F1057" s="131">
        <f t="shared" si="98"/>
        <v>1232.9655</v>
      </c>
      <c r="G1057" s="140"/>
      <c r="H1057" s="12"/>
      <c r="I1057"/>
    </row>
    <row r="1058" spans="1:9" s="7" customFormat="1" ht="20.45" customHeight="1">
      <c r="A1058" s="16">
        <v>3023</v>
      </c>
      <c r="B1058" s="135" t="s">
        <v>5145</v>
      </c>
      <c r="C1058" s="133" t="s">
        <v>121</v>
      </c>
      <c r="D1058" s="129">
        <v>2098.77</v>
      </c>
      <c r="E1058" s="129">
        <f t="shared" si="96"/>
        <v>1469.1389999999999</v>
      </c>
      <c r="F1058" s="129">
        <f t="shared" si="98"/>
        <v>1364.2005000000001</v>
      </c>
      <c r="G1058" s="201"/>
      <c r="H1058" s="12"/>
      <c r="I1058"/>
    </row>
    <row r="1059" spans="1:9" s="7" customFormat="1" ht="20.45" customHeight="1">
      <c r="A1059" s="140"/>
      <c r="B1059" s="136" t="s">
        <v>4679</v>
      </c>
      <c r="C1059" s="134" t="s">
        <v>121</v>
      </c>
      <c r="D1059" s="131">
        <v>2302.67</v>
      </c>
      <c r="E1059" s="131">
        <f t="shared" si="96"/>
        <v>1611.8689999999999</v>
      </c>
      <c r="F1059" s="131">
        <f t="shared" si="98"/>
        <v>1496.7355</v>
      </c>
      <c r="G1059" s="140"/>
      <c r="H1059" s="12"/>
      <c r="I1059"/>
    </row>
    <row r="1060" spans="1:9" s="7" customFormat="1" ht="20.45" customHeight="1">
      <c r="A1060" s="16">
        <v>3024</v>
      </c>
      <c r="B1060" s="135" t="s">
        <v>5146</v>
      </c>
      <c r="C1060" s="133" t="s">
        <v>121</v>
      </c>
      <c r="D1060" s="129">
        <v>2582.0100000000002</v>
      </c>
      <c r="E1060" s="129">
        <f t="shared" si="96"/>
        <v>1807.4069999999999</v>
      </c>
      <c r="F1060" s="129">
        <f t="shared" si="98"/>
        <v>1678.3065000000001</v>
      </c>
      <c r="G1060" s="201"/>
      <c r="H1060" s="12"/>
      <c r="I1060"/>
    </row>
    <row r="1061" spans="1:9" s="7" customFormat="1" ht="20.45" customHeight="1">
      <c r="A1061" s="16">
        <v>3025</v>
      </c>
      <c r="B1061" s="136" t="s">
        <v>5147</v>
      </c>
      <c r="C1061" s="134" t="s">
        <v>121</v>
      </c>
      <c r="D1061" s="131">
        <v>3173.73</v>
      </c>
      <c r="E1061" s="131">
        <f t="shared" si="96"/>
        <v>2221.6109999999999</v>
      </c>
      <c r="F1061" s="131">
        <f t="shared" si="98"/>
        <v>2062.9245000000001</v>
      </c>
      <c r="G1061" s="140"/>
      <c r="H1061" s="12"/>
      <c r="I1061"/>
    </row>
    <row r="1062" spans="1:9" s="7" customFormat="1" ht="20.45" customHeight="1">
      <c r="A1062" s="16">
        <v>3026</v>
      </c>
      <c r="B1062" s="135" t="s">
        <v>5148</v>
      </c>
      <c r="C1062" s="133" t="s">
        <v>121</v>
      </c>
      <c r="D1062" s="129">
        <v>3524.06</v>
      </c>
      <c r="E1062" s="129">
        <f t="shared" si="96"/>
        <v>2466.8419999999996</v>
      </c>
      <c r="F1062" s="129">
        <f t="shared" si="98"/>
        <v>2290.6390000000001</v>
      </c>
      <c r="G1062" s="201"/>
      <c r="H1062" s="12"/>
      <c r="I1062"/>
    </row>
    <row r="1063" spans="1:9" s="7" customFormat="1" ht="20.45" customHeight="1">
      <c r="A1063" s="16">
        <v>3027</v>
      </c>
      <c r="B1063" s="136" t="s">
        <v>5149</v>
      </c>
      <c r="C1063" s="134" t="s">
        <v>121</v>
      </c>
      <c r="D1063" s="131">
        <v>2260.15</v>
      </c>
      <c r="E1063" s="131">
        <f t="shared" si="96"/>
        <v>1582.105</v>
      </c>
      <c r="F1063" s="131">
        <f t="shared" si="98"/>
        <v>1469.0975000000001</v>
      </c>
      <c r="G1063" s="140"/>
      <c r="H1063" s="12"/>
      <c r="I1063"/>
    </row>
    <row r="1064" spans="1:9" s="7" customFormat="1" ht="20.45" customHeight="1">
      <c r="A1064" s="16">
        <v>3028</v>
      </c>
      <c r="B1064" s="135" t="s">
        <v>5150</v>
      </c>
      <c r="C1064" s="133" t="s">
        <v>121</v>
      </c>
      <c r="D1064" s="129">
        <v>2751.52</v>
      </c>
      <c r="E1064" s="129">
        <f t="shared" si="96"/>
        <v>1926.0639999999999</v>
      </c>
      <c r="F1064" s="129">
        <f t="shared" si="98"/>
        <v>1788.4880000000001</v>
      </c>
      <c r="G1064" s="201"/>
      <c r="H1064" s="12"/>
      <c r="I1064"/>
    </row>
    <row r="1065" spans="1:9" s="7" customFormat="1" ht="20.45" customHeight="1">
      <c r="A1065" s="16">
        <v>3029</v>
      </c>
      <c r="B1065" s="136" t="s">
        <v>5151</v>
      </c>
      <c r="C1065" s="134" t="s">
        <v>121</v>
      </c>
      <c r="D1065" s="131">
        <v>3347.48</v>
      </c>
      <c r="E1065" s="131">
        <f t="shared" si="96"/>
        <v>2343.2359999999999</v>
      </c>
      <c r="F1065" s="131">
        <f t="shared" si="98"/>
        <v>2175.8620000000001</v>
      </c>
      <c r="G1065" s="140"/>
      <c r="H1065" s="12"/>
      <c r="I1065"/>
    </row>
    <row r="1066" spans="1:9" s="7" customFormat="1" ht="20.45" customHeight="1">
      <c r="A1066" s="16">
        <v>3030</v>
      </c>
      <c r="B1066" s="135" t="s">
        <v>5152</v>
      </c>
      <c r="C1066" s="133" t="s">
        <v>121</v>
      </c>
      <c r="D1066" s="129">
        <v>3702.12</v>
      </c>
      <c r="E1066" s="129">
        <f t="shared" si="96"/>
        <v>2591.4839999999999</v>
      </c>
      <c r="F1066" s="129">
        <f t="shared" si="98"/>
        <v>2406.3780000000002</v>
      </c>
      <c r="G1066" s="201"/>
      <c r="H1066" s="12"/>
      <c r="I1066"/>
    </row>
    <row r="1067" spans="1:9" s="7" customFormat="1" ht="20.45" customHeight="1">
      <c r="A1067" s="16">
        <v>3031</v>
      </c>
      <c r="B1067" s="136" t="s">
        <v>5153</v>
      </c>
      <c r="C1067" s="134" t="s">
        <v>121</v>
      </c>
      <c r="D1067" s="131">
        <v>2363.7800000000002</v>
      </c>
      <c r="E1067" s="131">
        <f t="shared" si="96"/>
        <v>1654.646</v>
      </c>
      <c r="F1067" s="131">
        <f t="shared" ref="F1067:F1070" si="99">D1067*0.65</f>
        <v>1536.4570000000001</v>
      </c>
      <c r="G1067" s="140"/>
      <c r="H1067" s="12"/>
      <c r="I1067"/>
    </row>
    <row r="1068" spans="1:9" s="7" customFormat="1" ht="20.45" customHeight="1">
      <c r="A1068" s="16">
        <v>3032</v>
      </c>
      <c r="B1068" s="135" t="s">
        <v>5154</v>
      </c>
      <c r="C1068" s="133" t="s">
        <v>121</v>
      </c>
      <c r="D1068" s="129">
        <v>2830.65</v>
      </c>
      <c r="E1068" s="129">
        <f t="shared" si="96"/>
        <v>1981.4549999999999</v>
      </c>
      <c r="F1068" s="129">
        <f t="shared" si="99"/>
        <v>1839.9225000000001</v>
      </c>
      <c r="G1068" s="139"/>
      <c r="H1068" s="12"/>
      <c r="I1068"/>
    </row>
    <row r="1069" spans="1:9" s="7" customFormat="1" ht="20.45" customHeight="1">
      <c r="A1069" s="16">
        <v>3033</v>
      </c>
      <c r="B1069" s="136" t="s">
        <v>5155</v>
      </c>
      <c r="C1069" s="134" t="s">
        <v>121</v>
      </c>
      <c r="D1069" s="131">
        <v>3483.14</v>
      </c>
      <c r="E1069" s="131">
        <f t="shared" si="96"/>
        <v>2438.1979999999999</v>
      </c>
      <c r="F1069" s="131">
        <f t="shared" si="99"/>
        <v>2264.0410000000002</v>
      </c>
      <c r="G1069" s="134"/>
      <c r="H1069" s="12"/>
      <c r="I1069"/>
    </row>
    <row r="1070" spans="1:9" s="7" customFormat="1" ht="20.45" customHeight="1">
      <c r="A1070" s="16">
        <v>3034</v>
      </c>
      <c r="B1070" s="332" t="s">
        <v>5156</v>
      </c>
      <c r="C1070" s="333" t="s">
        <v>121</v>
      </c>
      <c r="D1070" s="335">
        <v>3781.93</v>
      </c>
      <c r="E1070" s="335">
        <f t="shared" si="96"/>
        <v>2647.3509999999997</v>
      </c>
      <c r="F1070" s="335">
        <f t="shared" si="99"/>
        <v>2458.2545</v>
      </c>
      <c r="G1070" s="336"/>
      <c r="H1070" s="12"/>
      <c r="I1070"/>
    </row>
    <row r="1071" spans="1:9" s="7" customFormat="1" ht="12.75">
      <c r="B1071" s="430" t="s">
        <v>137</v>
      </c>
      <c r="C1071" s="430"/>
      <c r="D1071" s="430"/>
      <c r="E1071" s="430"/>
      <c r="F1071" s="430"/>
      <c r="G1071" s="430"/>
      <c r="H1071" s="12"/>
      <c r="I1071"/>
    </row>
    <row r="1072" spans="1:9" s="7" customFormat="1" ht="20.45" customHeight="1">
      <c r="A1072" s="16">
        <v>926</v>
      </c>
      <c r="B1072" s="328" t="s">
        <v>5157</v>
      </c>
      <c r="C1072" s="329" t="s">
        <v>121</v>
      </c>
      <c r="D1072" s="330">
        <v>3781.06</v>
      </c>
      <c r="E1072" s="330">
        <f t="shared" si="96"/>
        <v>2646.7419999999997</v>
      </c>
      <c r="F1072" s="330">
        <f t="shared" ref="F1072:F1095" si="100">D1072*0.65</f>
        <v>2457.6889999999999</v>
      </c>
      <c r="G1072" s="331"/>
      <c r="H1072" s="12"/>
      <c r="I1072"/>
    </row>
    <row r="1073" spans="1:9" s="7" customFormat="1" ht="20.45" customHeight="1">
      <c r="A1073" s="16">
        <v>927</v>
      </c>
      <c r="B1073" s="136" t="s">
        <v>5158</v>
      </c>
      <c r="C1073" s="134" t="s">
        <v>121</v>
      </c>
      <c r="D1073" s="131">
        <v>3928.9</v>
      </c>
      <c r="E1073" s="131">
        <f t="shared" si="96"/>
        <v>2750.23</v>
      </c>
      <c r="F1073" s="131">
        <f t="shared" si="100"/>
        <v>2553.7850000000003</v>
      </c>
      <c r="G1073" s="140"/>
      <c r="H1073" s="12"/>
      <c r="I1073"/>
    </row>
    <row r="1074" spans="1:9" s="7" customFormat="1" ht="20.45" customHeight="1">
      <c r="A1074" s="201"/>
      <c r="B1074" s="135" t="s">
        <v>4680</v>
      </c>
      <c r="C1074" s="133" t="s">
        <v>121</v>
      </c>
      <c r="D1074" s="129">
        <v>4212.6000000000004</v>
      </c>
      <c r="E1074" s="129">
        <f t="shared" si="96"/>
        <v>2948.82</v>
      </c>
      <c r="F1074" s="129">
        <f t="shared" si="100"/>
        <v>2738.1900000000005</v>
      </c>
      <c r="G1074" s="201"/>
      <c r="H1074" s="12"/>
      <c r="I1074"/>
    </row>
    <row r="1075" spans="1:9" s="7" customFormat="1" ht="20.45" customHeight="1">
      <c r="A1075" s="16">
        <v>930</v>
      </c>
      <c r="B1075" s="136" t="s">
        <v>5159</v>
      </c>
      <c r="C1075" s="134" t="s">
        <v>121</v>
      </c>
      <c r="D1075" s="131">
        <v>4278.42</v>
      </c>
      <c r="E1075" s="131">
        <f t="shared" si="96"/>
        <v>2994.8939999999998</v>
      </c>
      <c r="F1075" s="131">
        <f t="shared" si="100"/>
        <v>2780.973</v>
      </c>
      <c r="G1075" s="140"/>
      <c r="H1075" s="12"/>
      <c r="I1075"/>
    </row>
    <row r="1076" spans="1:9" s="7" customFormat="1" ht="20.45" customHeight="1">
      <c r="A1076" s="16">
        <v>933</v>
      </c>
      <c r="B1076" s="135" t="s">
        <v>5160</v>
      </c>
      <c r="C1076" s="133" t="s">
        <v>121</v>
      </c>
      <c r="D1076" s="129">
        <v>4984.8</v>
      </c>
      <c r="E1076" s="129">
        <f t="shared" si="96"/>
        <v>3489.36</v>
      </c>
      <c r="F1076" s="129">
        <f t="shared" si="100"/>
        <v>3240.1200000000003</v>
      </c>
      <c r="G1076" s="201"/>
      <c r="H1076" s="12"/>
      <c r="I1076"/>
    </row>
    <row r="1077" spans="1:9" s="7" customFormat="1" ht="20.45" customHeight="1">
      <c r="A1077" s="16">
        <v>936</v>
      </c>
      <c r="B1077" s="136" t="s">
        <v>5161</v>
      </c>
      <c r="C1077" s="134" t="s">
        <v>121</v>
      </c>
      <c r="D1077" s="131">
        <v>5628.97</v>
      </c>
      <c r="E1077" s="131">
        <f t="shared" si="96"/>
        <v>3940.279</v>
      </c>
      <c r="F1077" s="131">
        <f t="shared" si="100"/>
        <v>3658.8305000000005</v>
      </c>
      <c r="G1077" s="140"/>
      <c r="H1077" s="12"/>
      <c r="I1077"/>
    </row>
    <row r="1078" spans="1:9" s="7" customFormat="1" ht="20.45" customHeight="1">
      <c r="A1078" s="16">
        <v>928</v>
      </c>
      <c r="B1078" s="135" t="s">
        <v>5162</v>
      </c>
      <c r="C1078" s="133" t="s">
        <v>121</v>
      </c>
      <c r="D1078" s="129">
        <v>4286.32</v>
      </c>
      <c r="E1078" s="129">
        <f t="shared" si="96"/>
        <v>3000.4239999999995</v>
      </c>
      <c r="F1078" s="129">
        <f t="shared" si="100"/>
        <v>2786.1079999999997</v>
      </c>
      <c r="G1078" s="201"/>
      <c r="H1078" s="12"/>
      <c r="I1078"/>
    </row>
    <row r="1079" spans="1:9" s="7" customFormat="1" ht="20.45" customHeight="1">
      <c r="A1079" s="16">
        <v>931</v>
      </c>
      <c r="B1079" s="136" t="s">
        <v>5163</v>
      </c>
      <c r="C1079" s="134" t="s">
        <v>121</v>
      </c>
      <c r="D1079" s="131">
        <v>4632.18</v>
      </c>
      <c r="E1079" s="131">
        <f t="shared" si="96"/>
        <v>3242.5259999999998</v>
      </c>
      <c r="F1079" s="131">
        <f t="shared" si="100"/>
        <v>3010.9170000000004</v>
      </c>
      <c r="G1079" s="140"/>
      <c r="H1079" s="12"/>
      <c r="I1079"/>
    </row>
    <row r="1080" spans="1:9" s="7" customFormat="1" ht="20.45" customHeight="1">
      <c r="A1080" s="16">
        <v>934</v>
      </c>
      <c r="B1080" s="135" t="s">
        <v>5164</v>
      </c>
      <c r="C1080" s="133" t="s">
        <v>121</v>
      </c>
      <c r="D1080" s="129">
        <v>5518.29</v>
      </c>
      <c r="E1080" s="129">
        <f t="shared" si="96"/>
        <v>3862.8029999999999</v>
      </c>
      <c r="F1080" s="129">
        <f t="shared" si="100"/>
        <v>3586.8885</v>
      </c>
      <c r="G1080" s="201"/>
      <c r="H1080" s="12"/>
      <c r="I1080"/>
    </row>
    <row r="1081" spans="1:9" s="7" customFormat="1" ht="20.45" customHeight="1">
      <c r="A1081" s="16">
        <v>2967</v>
      </c>
      <c r="B1081" s="136" t="s">
        <v>5165</v>
      </c>
      <c r="C1081" s="134" t="s">
        <v>121</v>
      </c>
      <c r="D1081" s="131">
        <v>5916.76</v>
      </c>
      <c r="E1081" s="131">
        <f t="shared" si="96"/>
        <v>4141.732</v>
      </c>
      <c r="F1081" s="131">
        <f t="shared" si="100"/>
        <v>3845.8940000000002</v>
      </c>
      <c r="G1081" s="140"/>
      <c r="H1081" s="12"/>
      <c r="I1081"/>
    </row>
    <row r="1082" spans="1:9" s="7" customFormat="1" ht="20.45" customHeight="1">
      <c r="A1082" s="16">
        <v>929</v>
      </c>
      <c r="B1082" s="135" t="s">
        <v>5166</v>
      </c>
      <c r="C1082" s="133" t="s">
        <v>121</v>
      </c>
      <c r="D1082" s="129">
        <v>4486.91</v>
      </c>
      <c r="E1082" s="129">
        <f t="shared" si="96"/>
        <v>3140.8369999999995</v>
      </c>
      <c r="F1082" s="129">
        <f t="shared" si="100"/>
        <v>2916.4915000000001</v>
      </c>
      <c r="G1082" s="201"/>
      <c r="H1082" s="12"/>
      <c r="I1082"/>
    </row>
    <row r="1083" spans="1:9" s="7" customFormat="1" ht="20.45" customHeight="1">
      <c r="A1083" s="16">
        <v>932</v>
      </c>
      <c r="B1083" s="136" t="s">
        <v>5167</v>
      </c>
      <c r="C1083" s="134" t="s">
        <v>121</v>
      </c>
      <c r="D1083" s="131">
        <v>5094.1499999999996</v>
      </c>
      <c r="E1083" s="131">
        <f t="shared" ref="E1083" si="101">D1083*0.7</f>
        <v>3565.9049999999997</v>
      </c>
      <c r="F1083" s="131">
        <f t="shared" si="100"/>
        <v>3311.1974999999998</v>
      </c>
      <c r="G1083" s="140"/>
      <c r="H1083" s="12"/>
      <c r="I1083"/>
    </row>
    <row r="1084" spans="1:9" s="7" customFormat="1" ht="20.45" customHeight="1">
      <c r="A1084" s="16">
        <v>935</v>
      </c>
      <c r="B1084" s="135" t="s">
        <v>5168</v>
      </c>
      <c r="C1084" s="133" t="s">
        <v>121</v>
      </c>
      <c r="D1084" s="129">
        <v>5559.47</v>
      </c>
      <c r="E1084" s="129">
        <f t="shared" si="96"/>
        <v>3891.6289999999999</v>
      </c>
      <c r="F1084" s="129">
        <f t="shared" si="100"/>
        <v>3613.6555000000003</v>
      </c>
      <c r="G1084" s="201"/>
      <c r="H1084" s="12"/>
      <c r="I1084"/>
    </row>
    <row r="1085" spans="1:9" s="7" customFormat="1" ht="20.45" customHeight="1">
      <c r="A1085" s="16">
        <v>2968</v>
      </c>
      <c r="B1085" s="136" t="s">
        <v>5169</v>
      </c>
      <c r="C1085" s="134" t="s">
        <v>121</v>
      </c>
      <c r="D1085" s="131">
        <v>6121.82</v>
      </c>
      <c r="E1085" s="131">
        <f t="shared" ref="E1085:E1127" si="102">D1085*0.7</f>
        <v>4285.2739999999994</v>
      </c>
      <c r="F1085" s="131">
        <f t="shared" si="100"/>
        <v>3979.183</v>
      </c>
      <c r="G1085" s="140"/>
      <c r="H1085" s="12"/>
      <c r="I1085"/>
    </row>
    <row r="1086" spans="1:9" s="85" customFormat="1" ht="20.45" customHeight="1">
      <c r="A1086" s="16">
        <v>3035</v>
      </c>
      <c r="B1086" s="135" t="s">
        <v>5170</v>
      </c>
      <c r="C1086" s="133" t="s">
        <v>121</v>
      </c>
      <c r="D1086" s="129">
        <v>2155.1999999999998</v>
      </c>
      <c r="E1086" s="129">
        <f t="shared" si="102"/>
        <v>1508.6399999999999</v>
      </c>
      <c r="F1086" s="129">
        <f t="shared" si="100"/>
        <v>1400.8799999999999</v>
      </c>
      <c r="G1086" s="239"/>
      <c r="I1086"/>
    </row>
    <row r="1087" spans="1:9" s="7" customFormat="1" ht="20.45" customHeight="1">
      <c r="A1087" s="16">
        <v>3036</v>
      </c>
      <c r="B1087" s="136" t="s">
        <v>5171</v>
      </c>
      <c r="C1087" s="134" t="s">
        <v>121</v>
      </c>
      <c r="D1087" s="131">
        <v>2239.4699999999998</v>
      </c>
      <c r="E1087" s="131">
        <f t="shared" si="102"/>
        <v>1567.6289999999997</v>
      </c>
      <c r="F1087" s="131">
        <f t="shared" si="100"/>
        <v>1455.6554999999998</v>
      </c>
      <c r="G1087" s="140"/>
      <c r="H1087" s="12"/>
      <c r="I1087"/>
    </row>
    <row r="1088" spans="1:9" s="7" customFormat="1" ht="20.45" customHeight="1">
      <c r="A1088" s="16">
        <v>3037</v>
      </c>
      <c r="B1088" s="135" t="s">
        <v>5172</v>
      </c>
      <c r="C1088" s="133" t="s">
        <v>121</v>
      </c>
      <c r="D1088" s="129">
        <v>2438.6999999999998</v>
      </c>
      <c r="E1088" s="129">
        <f t="shared" si="102"/>
        <v>1707.0899999999997</v>
      </c>
      <c r="F1088" s="129">
        <f t="shared" si="100"/>
        <v>1585.155</v>
      </c>
      <c r="G1088" s="201"/>
      <c r="H1088" s="12"/>
      <c r="I1088"/>
    </row>
    <row r="1089" spans="1:9" s="7" customFormat="1" ht="20.45" customHeight="1">
      <c r="A1089" s="16">
        <v>3038</v>
      </c>
      <c r="B1089" s="136" t="s">
        <v>5173</v>
      </c>
      <c r="C1089" s="134" t="s">
        <v>121</v>
      </c>
      <c r="D1089" s="131">
        <v>2841.34</v>
      </c>
      <c r="E1089" s="131">
        <f t="shared" si="102"/>
        <v>1988.9379999999999</v>
      </c>
      <c r="F1089" s="131">
        <f t="shared" si="100"/>
        <v>1846.8710000000001</v>
      </c>
      <c r="G1089" s="140"/>
      <c r="H1089" s="12"/>
      <c r="I1089"/>
    </row>
    <row r="1090" spans="1:9" s="7" customFormat="1" ht="20.45" customHeight="1">
      <c r="A1090" s="16">
        <v>3039</v>
      </c>
      <c r="B1090" s="135" t="s">
        <v>5174</v>
      </c>
      <c r="C1090" s="133" t="s">
        <v>121</v>
      </c>
      <c r="D1090" s="129">
        <v>3208.51</v>
      </c>
      <c r="E1090" s="129">
        <f t="shared" si="102"/>
        <v>2245.9569999999999</v>
      </c>
      <c r="F1090" s="129">
        <f t="shared" si="100"/>
        <v>2085.5315000000001</v>
      </c>
      <c r="G1090" s="201"/>
      <c r="H1090" s="12"/>
      <c r="I1090"/>
    </row>
    <row r="1091" spans="1:9" s="7" customFormat="1" ht="20.45" customHeight="1">
      <c r="A1091" s="16">
        <v>3040</v>
      </c>
      <c r="B1091" s="136" t="s">
        <v>5175</v>
      </c>
      <c r="C1091" s="134" t="s">
        <v>121</v>
      </c>
      <c r="D1091" s="131">
        <v>2443.1999999999998</v>
      </c>
      <c r="E1091" s="131">
        <f t="shared" si="102"/>
        <v>1710.2399999999998</v>
      </c>
      <c r="F1091" s="131">
        <f t="shared" si="100"/>
        <v>1588.08</v>
      </c>
      <c r="G1091" s="140"/>
      <c r="H1091" s="12"/>
      <c r="I1091"/>
    </row>
    <row r="1092" spans="1:9" s="7" customFormat="1" ht="20.45" customHeight="1">
      <c r="A1092" s="16">
        <v>3041</v>
      </c>
      <c r="B1092" s="135" t="s">
        <v>5176</v>
      </c>
      <c r="C1092" s="133" t="s">
        <v>121</v>
      </c>
      <c r="D1092" s="129">
        <v>2640.34</v>
      </c>
      <c r="E1092" s="129">
        <f t="shared" si="102"/>
        <v>1848.2380000000001</v>
      </c>
      <c r="F1092" s="129">
        <f t="shared" si="100"/>
        <v>1716.2210000000002</v>
      </c>
      <c r="G1092" s="201"/>
      <c r="H1092" s="12"/>
      <c r="I1092"/>
    </row>
    <row r="1093" spans="1:9" s="7" customFormat="1" ht="20.45" customHeight="1">
      <c r="A1093" s="16">
        <v>3042</v>
      </c>
      <c r="B1093" s="136" t="s">
        <v>5177</v>
      </c>
      <c r="C1093" s="134" t="s">
        <v>121</v>
      </c>
      <c r="D1093" s="131">
        <v>3145.43</v>
      </c>
      <c r="E1093" s="131">
        <f t="shared" si="102"/>
        <v>2201.8009999999999</v>
      </c>
      <c r="F1093" s="131">
        <f t="shared" si="100"/>
        <v>2044.5294999999999</v>
      </c>
      <c r="G1093" s="140"/>
      <c r="H1093" s="12"/>
      <c r="I1093"/>
    </row>
    <row r="1094" spans="1:9" s="7" customFormat="1" ht="20.45" customHeight="1">
      <c r="A1094" s="16">
        <v>3043</v>
      </c>
      <c r="B1094" s="135" t="s">
        <v>5178</v>
      </c>
      <c r="C1094" s="133" t="s">
        <v>121</v>
      </c>
      <c r="D1094" s="129">
        <v>2557.54</v>
      </c>
      <c r="E1094" s="129">
        <f t="shared" si="102"/>
        <v>1790.2779999999998</v>
      </c>
      <c r="F1094" s="129">
        <f t="shared" si="100"/>
        <v>1662.4010000000001</v>
      </c>
      <c r="G1094" s="201"/>
      <c r="H1094" s="12"/>
      <c r="I1094"/>
    </row>
    <row r="1095" spans="1:9" s="7" customFormat="1" ht="20.45" customHeight="1">
      <c r="A1095" s="16">
        <v>3044</v>
      </c>
      <c r="B1095" s="136" t="s">
        <v>5179</v>
      </c>
      <c r="C1095" s="134" t="s">
        <v>121</v>
      </c>
      <c r="D1095" s="131">
        <v>2903.67</v>
      </c>
      <c r="E1095" s="131">
        <f t="shared" si="102"/>
        <v>2032.569</v>
      </c>
      <c r="F1095" s="131">
        <f t="shared" si="100"/>
        <v>1887.3855000000001</v>
      </c>
      <c r="G1095" s="140"/>
      <c r="H1095" s="12"/>
      <c r="I1095"/>
    </row>
    <row r="1096" spans="1:9" s="7" customFormat="1" ht="20.45" customHeight="1">
      <c r="A1096" s="16">
        <v>3045</v>
      </c>
      <c r="B1096" s="332" t="s">
        <v>5180</v>
      </c>
      <c r="C1096" s="333" t="s">
        <v>121</v>
      </c>
      <c r="D1096" s="335">
        <v>3168.9</v>
      </c>
      <c r="E1096" s="335">
        <f t="shared" si="102"/>
        <v>2218.23</v>
      </c>
      <c r="F1096" s="335">
        <f t="shared" ref="F1096" si="103">D1096*0.65</f>
        <v>2059.7850000000003</v>
      </c>
      <c r="G1096" s="337"/>
      <c r="H1096" s="12"/>
      <c r="I1096"/>
    </row>
    <row r="1097" spans="1:9" s="3" customFormat="1" ht="12.75">
      <c r="B1097" s="430" t="s">
        <v>154</v>
      </c>
      <c r="C1097" s="430"/>
      <c r="D1097" s="430"/>
      <c r="E1097" s="430"/>
      <c r="F1097" s="430"/>
      <c r="G1097" s="430"/>
      <c r="H1097" s="12"/>
      <c r="I1097"/>
    </row>
    <row r="1098" spans="1:9" s="3" customFormat="1" ht="20.45" customHeight="1">
      <c r="A1098" s="16">
        <v>3046</v>
      </c>
      <c r="B1098" s="328" t="s">
        <v>5181</v>
      </c>
      <c r="C1098" s="329" t="s">
        <v>121</v>
      </c>
      <c r="D1098" s="330">
        <v>2101.14</v>
      </c>
      <c r="E1098" s="330">
        <f t="shared" si="102"/>
        <v>1470.7979999999998</v>
      </c>
      <c r="F1098" s="330">
        <f t="shared" ref="F1098:F1127" si="104">D1098*0.65</f>
        <v>1365.741</v>
      </c>
      <c r="G1098" s="331"/>
      <c r="H1098" s="12"/>
      <c r="I1098"/>
    </row>
    <row r="1099" spans="1:9" s="3" customFormat="1" ht="20.45" customHeight="1">
      <c r="A1099" s="134"/>
      <c r="B1099" s="136" t="s">
        <v>4681</v>
      </c>
      <c r="C1099" s="134" t="s">
        <v>121</v>
      </c>
      <c r="D1099" s="131">
        <v>2167.0500000000002</v>
      </c>
      <c r="E1099" s="131">
        <f t="shared" si="102"/>
        <v>1516.9349999999999</v>
      </c>
      <c r="F1099" s="131">
        <f t="shared" si="104"/>
        <v>1408.5825000000002</v>
      </c>
      <c r="G1099" s="134"/>
      <c r="H1099" s="12"/>
      <c r="I1099"/>
    </row>
    <row r="1100" spans="1:9" s="3" customFormat="1" ht="20.45" customHeight="1">
      <c r="A1100" s="16">
        <v>3048</v>
      </c>
      <c r="B1100" s="135" t="s">
        <v>5182</v>
      </c>
      <c r="C1100" s="133" t="s">
        <v>121</v>
      </c>
      <c r="D1100" s="129">
        <v>2188.69</v>
      </c>
      <c r="E1100" s="129">
        <f t="shared" si="102"/>
        <v>1532.0829999999999</v>
      </c>
      <c r="F1100" s="129">
        <f t="shared" si="104"/>
        <v>1422.6485</v>
      </c>
      <c r="G1100" s="201"/>
      <c r="H1100" s="12"/>
      <c r="I1100"/>
    </row>
    <row r="1101" spans="1:9" s="3" customFormat="1" ht="20.45" customHeight="1">
      <c r="A1101" s="16">
        <v>3051</v>
      </c>
      <c r="B1101" s="136" t="s">
        <v>5183</v>
      </c>
      <c r="C1101" s="134" t="s">
        <v>121</v>
      </c>
      <c r="D1101" s="131">
        <v>2522.21</v>
      </c>
      <c r="E1101" s="131">
        <f t="shared" si="102"/>
        <v>1765.547</v>
      </c>
      <c r="F1101" s="131">
        <f t="shared" si="104"/>
        <v>1639.4365</v>
      </c>
      <c r="G1101" s="134"/>
      <c r="H1101" s="12"/>
      <c r="I1101"/>
    </row>
    <row r="1102" spans="1:9" s="3" customFormat="1" ht="20.45" customHeight="1">
      <c r="A1102" s="16">
        <v>3047</v>
      </c>
      <c r="B1102" s="135" t="s">
        <v>5184</v>
      </c>
      <c r="C1102" s="133" t="s">
        <v>121</v>
      </c>
      <c r="D1102" s="129">
        <v>2549.91</v>
      </c>
      <c r="E1102" s="129">
        <f t="shared" si="102"/>
        <v>1784.9369999999999</v>
      </c>
      <c r="F1102" s="129">
        <f t="shared" si="104"/>
        <v>1657.4414999999999</v>
      </c>
      <c r="G1102" s="201"/>
      <c r="H1102" s="12"/>
      <c r="I1102"/>
    </row>
    <row r="1103" spans="1:9" s="3" customFormat="1" ht="20.45" customHeight="1">
      <c r="A1103" s="16">
        <v>3049</v>
      </c>
      <c r="B1103" s="136" t="s">
        <v>5185</v>
      </c>
      <c r="C1103" s="134" t="s">
        <v>121</v>
      </c>
      <c r="D1103" s="131">
        <v>2902.28</v>
      </c>
      <c r="E1103" s="131">
        <f t="shared" si="102"/>
        <v>2031.596</v>
      </c>
      <c r="F1103" s="131">
        <f t="shared" si="104"/>
        <v>1886.4820000000002</v>
      </c>
      <c r="G1103" s="134"/>
      <c r="H1103" s="12"/>
      <c r="I1103"/>
    </row>
    <row r="1104" spans="1:9" s="3" customFormat="1" ht="20.45" customHeight="1">
      <c r="A1104" s="16">
        <v>3050</v>
      </c>
      <c r="B1104" s="135" t="s">
        <v>5186</v>
      </c>
      <c r="C1104" s="133" t="s">
        <v>121</v>
      </c>
      <c r="D1104" s="129">
        <v>2817.26</v>
      </c>
      <c r="E1104" s="129">
        <f t="shared" si="102"/>
        <v>1972.0820000000001</v>
      </c>
      <c r="F1104" s="129">
        <f t="shared" si="104"/>
        <v>1831.2190000000003</v>
      </c>
      <c r="G1104" s="201"/>
      <c r="H1104" s="12"/>
      <c r="I1104"/>
    </row>
    <row r="1105" spans="1:9" s="3" customFormat="1" ht="20.45" customHeight="1">
      <c r="A1105" s="16">
        <v>3052</v>
      </c>
      <c r="B1105" s="136" t="s">
        <v>5187</v>
      </c>
      <c r="C1105" s="134" t="s">
        <v>121</v>
      </c>
      <c r="D1105" s="131">
        <v>2221.6</v>
      </c>
      <c r="E1105" s="131">
        <f t="shared" si="102"/>
        <v>1555.12</v>
      </c>
      <c r="F1105" s="131">
        <f t="shared" si="104"/>
        <v>1444.04</v>
      </c>
      <c r="G1105" s="134"/>
      <c r="H1105" s="12"/>
      <c r="I1105"/>
    </row>
    <row r="1106" spans="1:9" s="3" customFormat="1" ht="20.45" customHeight="1">
      <c r="A1106" s="16">
        <v>3053</v>
      </c>
      <c r="B1106" s="135" t="s">
        <v>5188</v>
      </c>
      <c r="C1106" s="133" t="s">
        <v>121</v>
      </c>
      <c r="D1106" s="129">
        <v>3481.2</v>
      </c>
      <c r="E1106" s="129">
        <f t="shared" si="102"/>
        <v>2436.8399999999997</v>
      </c>
      <c r="F1106" s="129">
        <f t="shared" si="104"/>
        <v>2262.7799999999997</v>
      </c>
      <c r="G1106" s="201"/>
      <c r="H1106" s="12"/>
      <c r="I1106"/>
    </row>
    <row r="1107" spans="1:9" s="3" customFormat="1" ht="20.45" customHeight="1">
      <c r="A1107" s="16">
        <v>3054</v>
      </c>
      <c r="B1107" s="136" t="s">
        <v>5189</v>
      </c>
      <c r="C1107" s="134" t="s">
        <v>121</v>
      </c>
      <c r="D1107" s="131">
        <v>3582.54</v>
      </c>
      <c r="E1107" s="131">
        <f t="shared" si="102"/>
        <v>2507.7779999999998</v>
      </c>
      <c r="F1107" s="131">
        <f t="shared" si="104"/>
        <v>2328.6509999999998</v>
      </c>
      <c r="G1107" s="134"/>
      <c r="H1107" s="12"/>
      <c r="I1107"/>
    </row>
    <row r="1108" spans="1:9" s="3" customFormat="1" ht="20.45" customHeight="1">
      <c r="A1108" s="16">
        <v>3055</v>
      </c>
      <c r="B1108" s="135" t="s">
        <v>5190</v>
      </c>
      <c r="C1108" s="133" t="s">
        <v>121</v>
      </c>
      <c r="D1108" s="129">
        <v>2831.81</v>
      </c>
      <c r="E1108" s="129">
        <f t="shared" si="102"/>
        <v>1982.2669999999998</v>
      </c>
      <c r="F1108" s="129">
        <f t="shared" si="104"/>
        <v>1840.6765</v>
      </c>
      <c r="G1108" s="201"/>
      <c r="H1108" s="12"/>
      <c r="I1108"/>
    </row>
    <row r="1109" spans="1:9" s="3" customFormat="1" ht="20.45" customHeight="1">
      <c r="A1109" s="16">
        <v>3056</v>
      </c>
      <c r="B1109" s="136" t="s">
        <v>5191</v>
      </c>
      <c r="C1109" s="134" t="s">
        <v>121</v>
      </c>
      <c r="D1109" s="131">
        <v>2330.64</v>
      </c>
      <c r="E1109" s="131">
        <f t="shared" si="102"/>
        <v>1631.4479999999999</v>
      </c>
      <c r="F1109" s="131">
        <f t="shared" si="104"/>
        <v>1514.9159999999999</v>
      </c>
      <c r="G1109" s="134"/>
      <c r="H1109" s="12"/>
      <c r="I1109"/>
    </row>
    <row r="1110" spans="1:9" s="3" customFormat="1" ht="20.45" customHeight="1">
      <c r="A1110" s="16">
        <v>3057</v>
      </c>
      <c r="B1110" s="135" t="s">
        <v>5192</v>
      </c>
      <c r="C1110" s="133" t="s">
        <v>121</v>
      </c>
      <c r="D1110" s="129">
        <v>2697.31</v>
      </c>
      <c r="E1110" s="129">
        <f t="shared" si="102"/>
        <v>1888.1169999999997</v>
      </c>
      <c r="F1110" s="129">
        <f t="shared" si="104"/>
        <v>1753.2515000000001</v>
      </c>
      <c r="G1110" s="201"/>
      <c r="H1110" s="12"/>
      <c r="I1110"/>
    </row>
    <row r="1111" spans="1:9" s="3" customFormat="1" ht="20.45" customHeight="1">
      <c r="A1111" s="16">
        <v>3058</v>
      </c>
      <c r="B1111" s="136" t="s">
        <v>5193</v>
      </c>
      <c r="C1111" s="134" t="s">
        <v>121</v>
      </c>
      <c r="D1111" s="131">
        <v>3695.6</v>
      </c>
      <c r="E1111" s="131">
        <f t="shared" si="102"/>
        <v>2586.9199999999996</v>
      </c>
      <c r="F1111" s="131">
        <f t="shared" si="104"/>
        <v>2402.14</v>
      </c>
      <c r="G1111" s="134"/>
      <c r="H1111" s="12"/>
      <c r="I1111"/>
    </row>
    <row r="1112" spans="1:9" s="3" customFormat="1" ht="20.45" customHeight="1">
      <c r="A1112" s="16">
        <v>3059</v>
      </c>
      <c r="B1112" s="135" t="s">
        <v>5194</v>
      </c>
      <c r="C1112" s="133" t="s">
        <v>121</v>
      </c>
      <c r="D1112" s="129">
        <v>3588.11</v>
      </c>
      <c r="E1112" s="129">
        <f t="shared" si="102"/>
        <v>2511.6770000000001</v>
      </c>
      <c r="F1112" s="129">
        <f t="shared" si="104"/>
        <v>2332.2715000000003</v>
      </c>
      <c r="G1112" s="201"/>
      <c r="H1112" s="12"/>
      <c r="I1112"/>
    </row>
    <row r="1113" spans="1:9" s="3" customFormat="1" ht="20.45" customHeight="1">
      <c r="A1113" s="16">
        <v>3060</v>
      </c>
      <c r="B1113" s="136" t="s">
        <v>5195</v>
      </c>
      <c r="C1113" s="134" t="s">
        <v>121</v>
      </c>
      <c r="D1113" s="131">
        <v>3078.84</v>
      </c>
      <c r="E1113" s="131">
        <f t="shared" si="102"/>
        <v>2155.1880000000001</v>
      </c>
      <c r="F1113" s="131">
        <f t="shared" si="104"/>
        <v>2001.2460000000001</v>
      </c>
      <c r="G1113" s="134"/>
      <c r="H1113" s="12"/>
      <c r="I1113"/>
    </row>
    <row r="1114" spans="1:9" s="38" customFormat="1" ht="20.45" customHeight="1">
      <c r="A1114" s="16">
        <v>3061</v>
      </c>
      <c r="B1114" s="122" t="s">
        <v>5196</v>
      </c>
      <c r="C1114" s="133" t="s">
        <v>121</v>
      </c>
      <c r="D1114" s="145">
        <v>2876.06</v>
      </c>
      <c r="E1114" s="145">
        <f t="shared" si="102"/>
        <v>2013.2419999999997</v>
      </c>
      <c r="F1114" s="145">
        <f t="shared" si="104"/>
        <v>1869.4390000000001</v>
      </c>
      <c r="G1114" s="139"/>
      <c r="I1114"/>
    </row>
    <row r="1115" spans="1:9" s="3" customFormat="1" ht="20.45" customHeight="1">
      <c r="A1115" s="16">
        <v>3062</v>
      </c>
      <c r="B1115" s="136" t="s">
        <v>5197</v>
      </c>
      <c r="C1115" s="134" t="s">
        <v>121</v>
      </c>
      <c r="D1115" s="131">
        <v>3274.14</v>
      </c>
      <c r="E1115" s="131">
        <f t="shared" si="102"/>
        <v>2291.8979999999997</v>
      </c>
      <c r="F1115" s="131">
        <f t="shared" si="104"/>
        <v>2128.1909999999998</v>
      </c>
      <c r="G1115" s="134"/>
      <c r="H1115" s="12"/>
      <c r="I1115"/>
    </row>
    <row r="1116" spans="1:9" s="3" customFormat="1" ht="20.45" customHeight="1">
      <c r="A1116" s="16">
        <v>3063</v>
      </c>
      <c r="B1116" s="135" t="s">
        <v>5198</v>
      </c>
      <c r="C1116" s="133" t="s">
        <v>121</v>
      </c>
      <c r="D1116" s="129">
        <v>3495.04</v>
      </c>
      <c r="E1116" s="129">
        <f t="shared" si="102"/>
        <v>2446.5279999999998</v>
      </c>
      <c r="F1116" s="129">
        <f t="shared" si="104"/>
        <v>2271.7759999999998</v>
      </c>
      <c r="G1116" s="201"/>
      <c r="H1116" s="12"/>
      <c r="I1116"/>
    </row>
    <row r="1117" spans="1:9" s="3" customFormat="1" ht="20.45" customHeight="1">
      <c r="A1117" s="16">
        <v>3064</v>
      </c>
      <c r="B1117" s="136" t="s">
        <v>5199</v>
      </c>
      <c r="C1117" s="134" t="s">
        <v>121</v>
      </c>
      <c r="D1117" s="131">
        <v>4429.1400000000003</v>
      </c>
      <c r="E1117" s="131">
        <f t="shared" si="102"/>
        <v>3100.3980000000001</v>
      </c>
      <c r="F1117" s="131">
        <f t="shared" si="104"/>
        <v>2878.9410000000003</v>
      </c>
      <c r="G1117" s="134"/>
      <c r="H1117" s="12"/>
      <c r="I1117"/>
    </row>
    <row r="1118" spans="1:9" s="3" customFormat="1" ht="20.45" customHeight="1">
      <c r="A1118" s="16">
        <v>3065</v>
      </c>
      <c r="B1118" s="135" t="s">
        <v>5200</v>
      </c>
      <c r="C1118" s="133" t="s">
        <v>121</v>
      </c>
      <c r="D1118" s="129">
        <v>4951.1499999999996</v>
      </c>
      <c r="E1118" s="129">
        <f t="shared" si="102"/>
        <v>3465.8049999999994</v>
      </c>
      <c r="F1118" s="129">
        <f t="shared" si="104"/>
        <v>3218.2474999999999</v>
      </c>
      <c r="G1118" s="201"/>
      <c r="H1118" s="12"/>
      <c r="I1118"/>
    </row>
    <row r="1119" spans="1:9" s="3" customFormat="1" ht="20.45" customHeight="1">
      <c r="A1119" s="16">
        <v>3066</v>
      </c>
      <c r="B1119" s="136" t="s">
        <v>5201</v>
      </c>
      <c r="C1119" s="134" t="s">
        <v>121</v>
      </c>
      <c r="D1119" s="131">
        <v>3761.44</v>
      </c>
      <c r="E1119" s="131">
        <f t="shared" si="102"/>
        <v>2633.0079999999998</v>
      </c>
      <c r="F1119" s="131">
        <f t="shared" si="104"/>
        <v>2444.9360000000001</v>
      </c>
      <c r="G1119" s="134"/>
      <c r="H1119" s="12"/>
      <c r="I1119"/>
    </row>
    <row r="1120" spans="1:9" s="3" customFormat="1" ht="20.45" customHeight="1">
      <c r="A1120" s="16">
        <v>3067</v>
      </c>
      <c r="B1120" s="135" t="s">
        <v>5202</v>
      </c>
      <c r="C1120" s="133" t="s">
        <v>121</v>
      </c>
      <c r="D1120" s="129">
        <v>2487.75</v>
      </c>
      <c r="E1120" s="129">
        <f t="shared" si="102"/>
        <v>1741.425</v>
      </c>
      <c r="F1120" s="129">
        <f t="shared" si="104"/>
        <v>1617.0375000000001</v>
      </c>
      <c r="G1120" s="201"/>
      <c r="H1120" s="12"/>
      <c r="I1120"/>
    </row>
    <row r="1121" spans="1:11" s="3" customFormat="1" ht="20.45" customHeight="1">
      <c r="A1121" s="16">
        <v>3068</v>
      </c>
      <c r="B1121" s="136" t="s">
        <v>5203</v>
      </c>
      <c r="C1121" s="134" t="s">
        <v>121</v>
      </c>
      <c r="D1121" s="131">
        <v>2746.66</v>
      </c>
      <c r="E1121" s="131">
        <f t="shared" si="102"/>
        <v>1922.6619999999998</v>
      </c>
      <c r="F1121" s="131">
        <f t="shared" si="104"/>
        <v>1785.329</v>
      </c>
      <c r="G1121" s="134"/>
      <c r="H1121" s="12"/>
      <c r="I1121"/>
    </row>
    <row r="1122" spans="1:11" s="3" customFormat="1" ht="20.45" customHeight="1">
      <c r="A1122" s="16">
        <v>3069</v>
      </c>
      <c r="B1122" s="135" t="s">
        <v>5204</v>
      </c>
      <c r="C1122" s="133" t="s">
        <v>121</v>
      </c>
      <c r="D1122" s="129">
        <v>3123.45</v>
      </c>
      <c r="E1122" s="129">
        <f t="shared" si="102"/>
        <v>2186.4149999999995</v>
      </c>
      <c r="F1122" s="129">
        <f t="shared" si="104"/>
        <v>2030.2425000000001</v>
      </c>
      <c r="G1122" s="201"/>
      <c r="H1122" s="12"/>
      <c r="I1122"/>
    </row>
    <row r="1123" spans="1:11" s="3" customFormat="1" ht="20.45" customHeight="1">
      <c r="A1123" s="16">
        <v>3070</v>
      </c>
      <c r="B1123" s="136" t="s">
        <v>5205</v>
      </c>
      <c r="C1123" s="134" t="s">
        <v>121</v>
      </c>
      <c r="D1123" s="131">
        <v>3658.66</v>
      </c>
      <c r="E1123" s="131">
        <f t="shared" si="102"/>
        <v>2561.0619999999999</v>
      </c>
      <c r="F1123" s="131">
        <f t="shared" si="104"/>
        <v>2378.1289999999999</v>
      </c>
      <c r="G1123" s="134"/>
      <c r="H1123" s="12"/>
      <c r="I1123"/>
    </row>
    <row r="1124" spans="1:11" s="3" customFormat="1" ht="20.45" customHeight="1">
      <c r="A1124" s="16">
        <v>3071</v>
      </c>
      <c r="B1124" s="135" t="s">
        <v>5206</v>
      </c>
      <c r="C1124" s="133" t="s">
        <v>121</v>
      </c>
      <c r="D1124" s="129">
        <v>3246.01</v>
      </c>
      <c r="E1124" s="129">
        <f t="shared" si="102"/>
        <v>2272.2069999999999</v>
      </c>
      <c r="F1124" s="129">
        <f t="shared" si="104"/>
        <v>2109.9065000000001</v>
      </c>
      <c r="G1124" s="201"/>
      <c r="H1124" s="12"/>
      <c r="I1124"/>
    </row>
    <row r="1125" spans="1:11" s="3" customFormat="1" ht="20.45" customHeight="1">
      <c r="A1125" s="16">
        <v>3072</v>
      </c>
      <c r="B1125" s="136" t="s">
        <v>5207</v>
      </c>
      <c r="C1125" s="134" t="s">
        <v>121</v>
      </c>
      <c r="D1125" s="131">
        <v>4128.91</v>
      </c>
      <c r="E1125" s="131">
        <f t="shared" si="102"/>
        <v>2890.2369999999996</v>
      </c>
      <c r="F1125" s="131">
        <f t="shared" si="104"/>
        <v>2683.7914999999998</v>
      </c>
      <c r="G1125" s="134"/>
      <c r="H1125" s="12"/>
      <c r="I1125"/>
      <c r="K1125"/>
    </row>
    <row r="1126" spans="1:11" ht="20.45" customHeight="1">
      <c r="A1126" s="16">
        <v>3073</v>
      </c>
      <c r="B1126" s="135" t="s">
        <v>5208</v>
      </c>
      <c r="C1126" s="133" t="s">
        <v>121</v>
      </c>
      <c r="D1126" s="129">
        <v>6284.32</v>
      </c>
      <c r="E1126" s="129">
        <f t="shared" si="102"/>
        <v>4399.0239999999994</v>
      </c>
      <c r="F1126" s="129">
        <f t="shared" si="104"/>
        <v>4084.808</v>
      </c>
      <c r="G1126" s="201"/>
      <c r="H1126" s="1"/>
    </row>
    <row r="1127" spans="1:11" ht="20.45" customHeight="1">
      <c r="A1127" s="16">
        <v>3074</v>
      </c>
      <c r="B1127" s="338" t="s">
        <v>5209</v>
      </c>
      <c r="C1127" s="339" t="s">
        <v>121</v>
      </c>
      <c r="D1127" s="340">
        <v>4657.59</v>
      </c>
      <c r="E1127" s="340">
        <f t="shared" si="102"/>
        <v>3260.3130000000001</v>
      </c>
      <c r="F1127" s="340">
        <f t="shared" si="104"/>
        <v>3027.4335000000001</v>
      </c>
      <c r="G1127" s="339"/>
      <c r="H1127" s="1"/>
    </row>
    <row r="1128" spans="1:11" ht="18">
      <c r="B1128" s="483" t="s">
        <v>86</v>
      </c>
      <c r="C1128" s="483"/>
      <c r="D1128" s="483"/>
      <c r="E1128" s="483"/>
      <c r="F1128" s="483"/>
      <c r="G1128" s="483"/>
      <c r="H1128" s="1"/>
    </row>
    <row r="1129" spans="1:11" ht="12.75">
      <c r="B1129" s="430" t="s">
        <v>192</v>
      </c>
      <c r="C1129" s="430"/>
      <c r="D1129" s="430"/>
      <c r="E1129" s="430"/>
      <c r="F1129" s="430"/>
      <c r="G1129" s="430"/>
      <c r="H1129" s="1"/>
    </row>
    <row r="1130" spans="1:11" ht="21.6" customHeight="1">
      <c r="A1130" s="16">
        <v>937</v>
      </c>
      <c r="B1130" s="135" t="s">
        <v>4779</v>
      </c>
      <c r="C1130" s="133" t="s">
        <v>76</v>
      </c>
      <c r="D1130" s="238">
        <v>188.12</v>
      </c>
      <c r="E1130" s="129">
        <f t="shared" ref="E1130:E1187" si="105">D1130*0.7</f>
        <v>131.684</v>
      </c>
      <c r="F1130" s="129">
        <f t="shared" ref="F1130:F1141" si="106">D1130*0.65</f>
        <v>122.27800000000001</v>
      </c>
      <c r="G1130" s="201" t="s">
        <v>4688</v>
      </c>
      <c r="H1130" s="1"/>
    </row>
    <row r="1131" spans="1:11" ht="22.15" customHeight="1">
      <c r="A1131" s="16">
        <v>938</v>
      </c>
      <c r="B1131" s="123" t="s">
        <v>4780</v>
      </c>
      <c r="C1131" s="134" t="s">
        <v>76</v>
      </c>
      <c r="D1131" s="238">
        <v>247.65</v>
      </c>
      <c r="E1131" s="131">
        <f t="shared" si="105"/>
        <v>173.35499999999999</v>
      </c>
      <c r="F1131" s="131">
        <f t="shared" si="106"/>
        <v>160.9725</v>
      </c>
      <c r="G1131" s="140" t="s">
        <v>4688</v>
      </c>
      <c r="H1131" s="1"/>
    </row>
    <row r="1132" spans="1:11" s="30" customFormat="1" ht="19.899999999999999" customHeight="1">
      <c r="A1132" s="239"/>
      <c r="B1132" s="242" t="s">
        <v>4781</v>
      </c>
      <c r="C1132" s="240" t="s">
        <v>76</v>
      </c>
      <c r="D1132" s="238">
        <v>333.9</v>
      </c>
      <c r="E1132" s="141">
        <f t="shared" si="105"/>
        <v>233.72999999999996</v>
      </c>
      <c r="F1132" s="141">
        <f t="shared" si="106"/>
        <v>217.035</v>
      </c>
      <c r="G1132" s="239"/>
    </row>
    <row r="1133" spans="1:11" ht="21.6" customHeight="1">
      <c r="A1133" s="16">
        <v>939</v>
      </c>
      <c r="B1133" s="122" t="s">
        <v>4782</v>
      </c>
      <c r="C1133" s="133" t="s">
        <v>76</v>
      </c>
      <c r="D1133" s="238">
        <v>433.17</v>
      </c>
      <c r="E1133" s="129">
        <f t="shared" si="105"/>
        <v>303.21899999999999</v>
      </c>
      <c r="F1133" s="129">
        <f t="shared" si="106"/>
        <v>281.56050000000005</v>
      </c>
      <c r="G1133" s="201" t="s">
        <v>4688</v>
      </c>
      <c r="H1133" s="1"/>
    </row>
    <row r="1134" spans="1:11" ht="21" customHeight="1">
      <c r="A1134" s="16">
        <v>940</v>
      </c>
      <c r="B1134" s="123" t="s">
        <v>4783</v>
      </c>
      <c r="C1134" s="134" t="s">
        <v>76</v>
      </c>
      <c r="D1134" s="238">
        <v>605.03</v>
      </c>
      <c r="E1134" s="131">
        <f t="shared" si="105"/>
        <v>423.52099999999996</v>
      </c>
      <c r="F1134" s="131">
        <f t="shared" si="106"/>
        <v>393.26949999999999</v>
      </c>
      <c r="G1134" s="140" t="s">
        <v>4688</v>
      </c>
      <c r="H1134" s="1"/>
    </row>
    <row r="1135" spans="1:11" ht="21.6" customHeight="1">
      <c r="A1135" s="16">
        <v>941</v>
      </c>
      <c r="B1135" s="122" t="s">
        <v>4784</v>
      </c>
      <c r="C1135" s="133" t="s">
        <v>76</v>
      </c>
      <c r="D1135" s="238">
        <v>998.34</v>
      </c>
      <c r="E1135" s="129">
        <f t="shared" si="105"/>
        <v>698.83799999999997</v>
      </c>
      <c r="F1135" s="129">
        <f t="shared" si="106"/>
        <v>648.92100000000005</v>
      </c>
      <c r="G1135" s="201" t="s">
        <v>4688</v>
      </c>
      <c r="H1135" s="1"/>
    </row>
    <row r="1136" spans="1:11" ht="23.45" customHeight="1">
      <c r="A1136" s="16">
        <v>1984</v>
      </c>
      <c r="B1136" s="136" t="s">
        <v>4785</v>
      </c>
      <c r="C1136" s="134" t="s">
        <v>76</v>
      </c>
      <c r="D1136" s="238">
        <v>188.12</v>
      </c>
      <c r="E1136" s="131">
        <f t="shared" si="105"/>
        <v>131.684</v>
      </c>
      <c r="F1136" s="131">
        <f t="shared" si="106"/>
        <v>122.27800000000001</v>
      </c>
      <c r="G1136" s="140"/>
      <c r="H1136" s="1"/>
    </row>
    <row r="1137" spans="1:8" ht="21.6" customHeight="1">
      <c r="A1137" s="16">
        <v>1985</v>
      </c>
      <c r="B1137" s="122" t="s">
        <v>4786</v>
      </c>
      <c r="C1137" s="133" t="s">
        <v>76</v>
      </c>
      <c r="D1137" s="238">
        <v>247.65</v>
      </c>
      <c r="E1137" s="129">
        <f t="shared" si="105"/>
        <v>173.35499999999999</v>
      </c>
      <c r="F1137" s="129">
        <f t="shared" si="106"/>
        <v>160.9725</v>
      </c>
      <c r="G1137" s="201"/>
      <c r="H1137" s="1"/>
    </row>
    <row r="1138" spans="1:8" s="30" customFormat="1" ht="21.6" customHeight="1">
      <c r="A1138" s="239"/>
      <c r="B1138" s="242" t="s">
        <v>4787</v>
      </c>
      <c r="C1138" s="240" t="s">
        <v>76</v>
      </c>
      <c r="D1138" s="238">
        <v>333.9</v>
      </c>
      <c r="E1138" s="141">
        <f t="shared" si="105"/>
        <v>233.72999999999996</v>
      </c>
      <c r="F1138" s="141">
        <f t="shared" si="106"/>
        <v>217.035</v>
      </c>
      <c r="G1138" s="239"/>
    </row>
    <row r="1139" spans="1:8" ht="21.6" customHeight="1">
      <c r="A1139" s="16">
        <v>1986</v>
      </c>
      <c r="B1139" s="123" t="s">
        <v>4788</v>
      </c>
      <c r="C1139" s="134" t="s">
        <v>76</v>
      </c>
      <c r="D1139" s="238">
        <v>433.17</v>
      </c>
      <c r="E1139" s="131">
        <f t="shared" si="105"/>
        <v>303.21899999999999</v>
      </c>
      <c r="F1139" s="131">
        <f t="shared" si="106"/>
        <v>281.56050000000005</v>
      </c>
      <c r="G1139" s="140"/>
      <c r="H1139" s="1"/>
    </row>
    <row r="1140" spans="1:8" ht="21" customHeight="1">
      <c r="A1140" s="16">
        <v>1987</v>
      </c>
      <c r="B1140" s="122" t="s">
        <v>4789</v>
      </c>
      <c r="C1140" s="133" t="s">
        <v>76</v>
      </c>
      <c r="D1140" s="238">
        <v>605.03</v>
      </c>
      <c r="E1140" s="129">
        <f t="shared" si="105"/>
        <v>423.52099999999996</v>
      </c>
      <c r="F1140" s="129">
        <f t="shared" si="106"/>
        <v>393.26949999999999</v>
      </c>
      <c r="G1140" s="201"/>
      <c r="H1140" s="1"/>
    </row>
    <row r="1141" spans="1:8" ht="22.15" customHeight="1">
      <c r="A1141" s="16">
        <v>1988</v>
      </c>
      <c r="B1141" s="123" t="s">
        <v>4790</v>
      </c>
      <c r="C1141" s="134" t="s">
        <v>76</v>
      </c>
      <c r="D1141" s="238">
        <v>998.34</v>
      </c>
      <c r="E1141" s="131">
        <f t="shared" si="105"/>
        <v>698.83799999999997</v>
      </c>
      <c r="F1141" s="131">
        <f t="shared" si="106"/>
        <v>648.92100000000005</v>
      </c>
      <c r="G1141" s="140"/>
      <c r="H1141" s="1"/>
    </row>
    <row r="1142" spans="1:8" ht="13.9" customHeight="1">
      <c r="B1142" s="422" t="s">
        <v>99</v>
      </c>
      <c r="C1142" s="423"/>
      <c r="D1142" s="423"/>
      <c r="E1142" s="423"/>
      <c r="F1142" s="423"/>
      <c r="G1142" s="424"/>
      <c r="H1142" s="1"/>
    </row>
    <row r="1143" spans="1:8" ht="20.45" customHeight="1">
      <c r="A1143" s="16">
        <v>942</v>
      </c>
      <c r="B1143" s="328" t="s">
        <v>5210</v>
      </c>
      <c r="C1143" s="329" t="s">
        <v>121</v>
      </c>
      <c r="D1143" s="330">
        <v>801.41</v>
      </c>
      <c r="E1143" s="330">
        <f t="shared" si="105"/>
        <v>560.98699999999997</v>
      </c>
      <c r="F1143" s="330">
        <f t="shared" ref="F1143:F1182" si="107">D1143*0.65</f>
        <v>520.91650000000004</v>
      </c>
      <c r="G1143" s="331"/>
      <c r="H1143" s="1"/>
    </row>
    <row r="1144" spans="1:8" ht="20.45" customHeight="1">
      <c r="A1144" s="16">
        <v>943</v>
      </c>
      <c r="B1144" s="123" t="s">
        <v>5211</v>
      </c>
      <c r="C1144" s="134" t="s">
        <v>121</v>
      </c>
      <c r="D1144" s="131">
        <v>1062.99</v>
      </c>
      <c r="E1144" s="131">
        <f t="shared" si="105"/>
        <v>744.09299999999996</v>
      </c>
      <c r="F1144" s="131">
        <f t="shared" si="107"/>
        <v>690.94350000000009</v>
      </c>
      <c r="G1144" s="134"/>
      <c r="H1144" s="1"/>
    </row>
    <row r="1145" spans="1:8" ht="20.45" customHeight="1">
      <c r="A1145" s="16">
        <v>944</v>
      </c>
      <c r="B1145" s="122" t="s">
        <v>5212</v>
      </c>
      <c r="C1145" s="133" t="s">
        <v>121</v>
      </c>
      <c r="D1145" s="129">
        <v>1502.71</v>
      </c>
      <c r="E1145" s="129">
        <f t="shared" si="105"/>
        <v>1051.8969999999999</v>
      </c>
      <c r="F1145" s="129">
        <f t="shared" si="107"/>
        <v>976.76150000000007</v>
      </c>
      <c r="G1145" s="139"/>
      <c r="H1145" s="1"/>
    </row>
    <row r="1146" spans="1:8" ht="20.45" customHeight="1">
      <c r="A1146" s="16">
        <v>945</v>
      </c>
      <c r="B1146" s="123" t="s">
        <v>5213</v>
      </c>
      <c r="C1146" s="134" t="s">
        <v>121</v>
      </c>
      <c r="D1146" s="131">
        <v>2109.02</v>
      </c>
      <c r="E1146" s="131">
        <f t="shared" si="105"/>
        <v>1476.3139999999999</v>
      </c>
      <c r="F1146" s="131">
        <f t="shared" si="107"/>
        <v>1370.8630000000001</v>
      </c>
      <c r="G1146" s="134"/>
      <c r="H1146" s="1"/>
    </row>
    <row r="1147" spans="1:8" ht="20.45" customHeight="1">
      <c r="A1147" s="16">
        <v>946</v>
      </c>
      <c r="B1147" s="122" t="s">
        <v>5214</v>
      </c>
      <c r="C1147" s="133" t="s">
        <v>121</v>
      </c>
      <c r="D1147" s="129">
        <v>2976.2</v>
      </c>
      <c r="E1147" s="129">
        <f t="shared" si="105"/>
        <v>2083.3399999999997</v>
      </c>
      <c r="F1147" s="129">
        <f t="shared" si="107"/>
        <v>1934.53</v>
      </c>
      <c r="G1147" s="139"/>
      <c r="H1147" s="1"/>
    </row>
    <row r="1148" spans="1:8" ht="20.45" customHeight="1">
      <c r="A1148" s="16">
        <v>3075</v>
      </c>
      <c r="B1148" s="136" t="s">
        <v>5215</v>
      </c>
      <c r="C1148" s="134" t="s">
        <v>121</v>
      </c>
      <c r="D1148" s="131">
        <v>456.8</v>
      </c>
      <c r="E1148" s="131">
        <f t="shared" si="105"/>
        <v>319.76</v>
      </c>
      <c r="F1148" s="131">
        <f t="shared" si="107"/>
        <v>296.92</v>
      </c>
      <c r="G1148" s="140"/>
      <c r="H1148" s="1"/>
    </row>
    <row r="1149" spans="1:8" ht="20.45" customHeight="1">
      <c r="A1149" s="16">
        <v>3076</v>
      </c>
      <c r="B1149" s="122" t="s">
        <v>5216</v>
      </c>
      <c r="C1149" s="133" t="s">
        <v>121</v>
      </c>
      <c r="D1149" s="129">
        <v>605.9</v>
      </c>
      <c r="E1149" s="129">
        <f t="shared" si="105"/>
        <v>424.12999999999994</v>
      </c>
      <c r="F1149" s="129">
        <f t="shared" si="107"/>
        <v>393.83499999999998</v>
      </c>
      <c r="G1149" s="139"/>
      <c r="H1149" s="1"/>
    </row>
    <row r="1150" spans="1:8" ht="20.45" customHeight="1">
      <c r="A1150" s="16">
        <v>3077</v>
      </c>
      <c r="B1150" s="123" t="s">
        <v>5217</v>
      </c>
      <c r="C1150" s="134" t="s">
        <v>121</v>
      </c>
      <c r="D1150" s="131">
        <v>856.54</v>
      </c>
      <c r="E1150" s="131">
        <f t="shared" si="105"/>
        <v>599.57799999999997</v>
      </c>
      <c r="F1150" s="131">
        <f t="shared" si="107"/>
        <v>556.75099999999998</v>
      </c>
      <c r="G1150" s="134"/>
      <c r="H1150" s="1"/>
    </row>
    <row r="1151" spans="1:8" ht="20.45" customHeight="1">
      <c r="A1151" s="16">
        <v>3078</v>
      </c>
      <c r="B1151" s="122" t="s">
        <v>5218</v>
      </c>
      <c r="C1151" s="133" t="s">
        <v>121</v>
      </c>
      <c r="D1151" s="129">
        <v>1202.1400000000001</v>
      </c>
      <c r="E1151" s="129">
        <f t="shared" si="105"/>
        <v>841.49800000000005</v>
      </c>
      <c r="F1151" s="129">
        <f t="shared" si="107"/>
        <v>781.39100000000008</v>
      </c>
      <c r="G1151" s="139"/>
      <c r="H1151" s="1"/>
    </row>
    <row r="1152" spans="1:8" ht="20.45" customHeight="1">
      <c r="A1152" s="16">
        <v>3079</v>
      </c>
      <c r="B1152" s="123" t="s">
        <v>5219</v>
      </c>
      <c r="C1152" s="134" t="s">
        <v>121</v>
      </c>
      <c r="D1152" s="131">
        <v>1696.43</v>
      </c>
      <c r="E1152" s="131">
        <f t="shared" si="105"/>
        <v>1187.501</v>
      </c>
      <c r="F1152" s="131">
        <f t="shared" si="107"/>
        <v>1102.6795000000002</v>
      </c>
      <c r="G1152" s="134"/>
      <c r="H1152" s="1"/>
    </row>
    <row r="1153" spans="1:8" ht="20.45" customHeight="1">
      <c r="A1153" s="16">
        <v>947</v>
      </c>
      <c r="B1153" s="135" t="s">
        <v>5220</v>
      </c>
      <c r="C1153" s="133" t="s">
        <v>121</v>
      </c>
      <c r="D1153" s="129">
        <v>1143.23</v>
      </c>
      <c r="E1153" s="129">
        <f t="shared" si="105"/>
        <v>800.26099999999997</v>
      </c>
      <c r="F1153" s="129">
        <f t="shared" si="107"/>
        <v>743.09950000000003</v>
      </c>
      <c r="G1153" s="201"/>
      <c r="H1153" s="1"/>
    </row>
    <row r="1154" spans="1:8" ht="20.45" customHeight="1">
      <c r="A1154" s="16">
        <v>948</v>
      </c>
      <c r="B1154" s="123" t="s">
        <v>5221</v>
      </c>
      <c r="C1154" s="134" t="s">
        <v>121</v>
      </c>
      <c r="D1154" s="131">
        <v>1345.16</v>
      </c>
      <c r="E1154" s="131">
        <f t="shared" si="105"/>
        <v>941.61199999999997</v>
      </c>
      <c r="F1154" s="131">
        <f t="shared" si="107"/>
        <v>874.35400000000004</v>
      </c>
      <c r="G1154" s="134"/>
      <c r="H1154" s="1"/>
    </row>
    <row r="1155" spans="1:8" ht="20.45" customHeight="1">
      <c r="A1155" s="16">
        <v>949</v>
      </c>
      <c r="B1155" s="122" t="s">
        <v>5222</v>
      </c>
      <c r="C1155" s="133" t="s">
        <v>121</v>
      </c>
      <c r="D1155" s="129">
        <v>1909.19</v>
      </c>
      <c r="E1155" s="129">
        <f t="shared" si="105"/>
        <v>1336.433</v>
      </c>
      <c r="F1155" s="129">
        <f t="shared" si="107"/>
        <v>1240.9735000000001</v>
      </c>
      <c r="G1155" s="139"/>
      <c r="H1155" s="1"/>
    </row>
    <row r="1156" spans="1:8" ht="20.45" customHeight="1">
      <c r="A1156" s="16">
        <v>950</v>
      </c>
      <c r="B1156" s="123" t="s">
        <v>5223</v>
      </c>
      <c r="C1156" s="134" t="s">
        <v>121</v>
      </c>
      <c r="D1156" s="131">
        <v>2576.63</v>
      </c>
      <c r="E1156" s="131">
        <f t="shared" si="105"/>
        <v>1803.6409999999998</v>
      </c>
      <c r="F1156" s="131">
        <f t="shared" si="107"/>
        <v>1674.8095000000001</v>
      </c>
      <c r="G1156" s="134"/>
      <c r="H1156" s="1"/>
    </row>
    <row r="1157" spans="1:8" ht="20.45" customHeight="1">
      <c r="A1157" s="16">
        <v>951</v>
      </c>
      <c r="B1157" s="122" t="s">
        <v>5224</v>
      </c>
      <c r="C1157" s="133" t="s">
        <v>121</v>
      </c>
      <c r="D1157" s="129">
        <v>3400.24</v>
      </c>
      <c r="E1157" s="129">
        <f t="shared" si="105"/>
        <v>2380.1679999999997</v>
      </c>
      <c r="F1157" s="129">
        <f t="shared" si="107"/>
        <v>2210.1559999999999</v>
      </c>
      <c r="G1157" s="139"/>
      <c r="H1157" s="1"/>
    </row>
    <row r="1158" spans="1:8" ht="20.45" customHeight="1">
      <c r="A1158" s="16">
        <v>3080</v>
      </c>
      <c r="B1158" s="136" t="s">
        <v>5225</v>
      </c>
      <c r="C1158" s="134" t="s">
        <v>121</v>
      </c>
      <c r="D1158" s="131">
        <v>460.69</v>
      </c>
      <c r="E1158" s="131">
        <f t="shared" si="105"/>
        <v>322.483</v>
      </c>
      <c r="F1158" s="131">
        <f t="shared" si="107"/>
        <v>299.44850000000002</v>
      </c>
      <c r="G1158" s="140"/>
      <c r="H1158" s="1"/>
    </row>
    <row r="1159" spans="1:8" ht="20.45" customHeight="1">
      <c r="A1159" s="16">
        <v>3081</v>
      </c>
      <c r="B1159" s="122" t="s">
        <v>5226</v>
      </c>
      <c r="C1159" s="133" t="s">
        <v>121</v>
      </c>
      <c r="D1159" s="129">
        <v>540.9</v>
      </c>
      <c r="E1159" s="129">
        <f t="shared" si="105"/>
        <v>378.62999999999994</v>
      </c>
      <c r="F1159" s="129">
        <f t="shared" si="107"/>
        <v>351.58499999999998</v>
      </c>
      <c r="G1159" s="139"/>
      <c r="H1159" s="1"/>
    </row>
    <row r="1160" spans="1:8" ht="20.45" customHeight="1">
      <c r="A1160" s="16">
        <v>3082</v>
      </c>
      <c r="B1160" s="123" t="s">
        <v>5227</v>
      </c>
      <c r="C1160" s="134" t="s">
        <v>121</v>
      </c>
      <c r="D1160" s="131">
        <v>664.05</v>
      </c>
      <c r="E1160" s="131">
        <f t="shared" si="105"/>
        <v>464.83499999999992</v>
      </c>
      <c r="F1160" s="131">
        <f t="shared" si="107"/>
        <v>431.63249999999999</v>
      </c>
      <c r="G1160" s="134"/>
      <c r="H1160" s="1"/>
    </row>
    <row r="1161" spans="1:8" ht="20.45" customHeight="1">
      <c r="A1161" s="16">
        <v>3083</v>
      </c>
      <c r="B1161" s="122" t="s">
        <v>5228</v>
      </c>
      <c r="C1161" s="133" t="s">
        <v>121</v>
      </c>
      <c r="D1161" s="129">
        <v>817.8</v>
      </c>
      <c r="E1161" s="129">
        <f t="shared" si="105"/>
        <v>572.45999999999992</v>
      </c>
      <c r="F1161" s="129">
        <f t="shared" si="107"/>
        <v>531.56999999999994</v>
      </c>
      <c r="G1161" s="139"/>
      <c r="H1161" s="1"/>
    </row>
    <row r="1162" spans="1:8" ht="20.45" customHeight="1">
      <c r="A1162" s="16">
        <v>3084</v>
      </c>
      <c r="B1162" s="123" t="s">
        <v>5229</v>
      </c>
      <c r="C1162" s="134" t="s">
        <v>121</v>
      </c>
      <c r="D1162" s="131">
        <v>982.45</v>
      </c>
      <c r="E1162" s="131">
        <f t="shared" si="105"/>
        <v>687.71500000000003</v>
      </c>
      <c r="F1162" s="131">
        <f t="shared" si="107"/>
        <v>638.59250000000009</v>
      </c>
      <c r="G1162" s="134"/>
      <c r="H1162" s="1"/>
    </row>
    <row r="1163" spans="1:8" ht="20.45" customHeight="1">
      <c r="A1163" s="16">
        <v>3085</v>
      </c>
      <c r="B1163" s="135" t="s">
        <v>5230</v>
      </c>
      <c r="C1163" s="133" t="s">
        <v>121</v>
      </c>
      <c r="D1163" s="129">
        <v>389.46</v>
      </c>
      <c r="E1163" s="129">
        <f t="shared" si="105"/>
        <v>272.62199999999996</v>
      </c>
      <c r="F1163" s="129">
        <f t="shared" si="107"/>
        <v>253.149</v>
      </c>
      <c r="G1163" s="201"/>
      <c r="H1163" s="1"/>
    </row>
    <row r="1164" spans="1:8" ht="20.45" customHeight="1">
      <c r="A1164" s="16">
        <v>3086</v>
      </c>
      <c r="B1164" s="123" t="s">
        <v>5231</v>
      </c>
      <c r="C1164" s="134" t="s">
        <v>121</v>
      </c>
      <c r="D1164" s="131">
        <v>464.86</v>
      </c>
      <c r="E1164" s="131">
        <f t="shared" si="105"/>
        <v>325.40199999999999</v>
      </c>
      <c r="F1164" s="131">
        <f t="shared" si="107"/>
        <v>302.15899999999999</v>
      </c>
      <c r="G1164" s="134"/>
      <c r="H1164" s="1"/>
    </row>
    <row r="1165" spans="1:8" ht="20.45" customHeight="1">
      <c r="A1165" s="16">
        <v>3087</v>
      </c>
      <c r="B1165" s="122" t="s">
        <v>5232</v>
      </c>
      <c r="C1165" s="133" t="s">
        <v>121</v>
      </c>
      <c r="D1165" s="129">
        <v>635.78</v>
      </c>
      <c r="E1165" s="129">
        <f t="shared" si="105"/>
        <v>445.04599999999994</v>
      </c>
      <c r="F1165" s="129">
        <f t="shared" si="107"/>
        <v>413.25700000000001</v>
      </c>
      <c r="G1165" s="139"/>
      <c r="H1165" s="1"/>
    </row>
    <row r="1166" spans="1:8" ht="20.45" customHeight="1">
      <c r="A1166" s="16">
        <v>3088</v>
      </c>
      <c r="B1166" s="123" t="s">
        <v>5233</v>
      </c>
      <c r="C1166" s="134" t="s">
        <v>121</v>
      </c>
      <c r="D1166" s="131">
        <v>776.36</v>
      </c>
      <c r="E1166" s="131">
        <f t="shared" si="105"/>
        <v>543.452</v>
      </c>
      <c r="F1166" s="131">
        <f t="shared" si="107"/>
        <v>504.63400000000001</v>
      </c>
      <c r="G1166" s="134"/>
      <c r="H1166" s="1"/>
    </row>
    <row r="1167" spans="1:8" ht="20.45" customHeight="1">
      <c r="A1167" s="16">
        <v>3089</v>
      </c>
      <c r="B1167" s="122" t="s">
        <v>5234</v>
      </c>
      <c r="C1167" s="133" t="s">
        <v>121</v>
      </c>
      <c r="D1167" s="129">
        <v>906.4</v>
      </c>
      <c r="E1167" s="129">
        <f t="shared" si="105"/>
        <v>634.4799999999999</v>
      </c>
      <c r="F1167" s="129">
        <f t="shared" si="107"/>
        <v>589.16</v>
      </c>
      <c r="G1167" s="139"/>
      <c r="H1167" s="1"/>
    </row>
    <row r="1168" spans="1:8" ht="20.45" customHeight="1">
      <c r="A1168" s="16">
        <v>3090</v>
      </c>
      <c r="B1168" s="136" t="s">
        <v>5235</v>
      </c>
      <c r="C1168" s="134" t="s">
        <v>121</v>
      </c>
      <c r="D1168" s="131">
        <v>651.64</v>
      </c>
      <c r="E1168" s="131">
        <f t="shared" si="105"/>
        <v>456.14799999999997</v>
      </c>
      <c r="F1168" s="131">
        <f t="shared" si="107"/>
        <v>423.56600000000003</v>
      </c>
      <c r="G1168" s="140"/>
      <c r="H1168" s="1"/>
    </row>
    <row r="1169" spans="1:8" ht="20.45" customHeight="1">
      <c r="A1169" s="16">
        <v>3091</v>
      </c>
      <c r="B1169" s="122" t="s">
        <v>5236</v>
      </c>
      <c r="C1169" s="133" t="s">
        <v>121</v>
      </c>
      <c r="D1169" s="129">
        <v>766.74</v>
      </c>
      <c r="E1169" s="129">
        <f t="shared" si="105"/>
        <v>536.71799999999996</v>
      </c>
      <c r="F1169" s="129">
        <f t="shared" si="107"/>
        <v>498.38100000000003</v>
      </c>
      <c r="G1169" s="139"/>
      <c r="H1169" s="1"/>
    </row>
    <row r="1170" spans="1:8" ht="20.45" customHeight="1">
      <c r="A1170" s="16">
        <v>3092</v>
      </c>
      <c r="B1170" s="123" t="s">
        <v>5237</v>
      </c>
      <c r="C1170" s="134" t="s">
        <v>121</v>
      </c>
      <c r="D1170" s="131">
        <v>1088.24</v>
      </c>
      <c r="E1170" s="131">
        <f t="shared" si="105"/>
        <v>761.76799999999992</v>
      </c>
      <c r="F1170" s="131">
        <f t="shared" si="107"/>
        <v>707.35599999999999</v>
      </c>
      <c r="G1170" s="134"/>
      <c r="H1170" s="1"/>
    </row>
    <row r="1171" spans="1:8" ht="20.45" customHeight="1">
      <c r="A1171" s="16">
        <v>3093</v>
      </c>
      <c r="B1171" s="122" t="s">
        <v>5238</v>
      </c>
      <c r="C1171" s="133" t="s">
        <v>121</v>
      </c>
      <c r="D1171" s="129">
        <v>1468.68</v>
      </c>
      <c r="E1171" s="129">
        <f t="shared" si="105"/>
        <v>1028.076</v>
      </c>
      <c r="F1171" s="129">
        <f t="shared" si="107"/>
        <v>954.64200000000005</v>
      </c>
      <c r="G1171" s="139"/>
      <c r="H1171" s="1"/>
    </row>
    <row r="1172" spans="1:8" ht="20.45" customHeight="1">
      <c r="A1172" s="16">
        <v>3094</v>
      </c>
      <c r="B1172" s="123" t="s">
        <v>5239</v>
      </c>
      <c r="C1172" s="134" t="s">
        <v>121</v>
      </c>
      <c r="D1172" s="131">
        <v>1938.14</v>
      </c>
      <c r="E1172" s="131">
        <f t="shared" si="105"/>
        <v>1356.6980000000001</v>
      </c>
      <c r="F1172" s="131">
        <f t="shared" si="107"/>
        <v>1259.7910000000002</v>
      </c>
      <c r="G1172" s="134"/>
      <c r="H1172" s="1"/>
    </row>
    <row r="1173" spans="1:8" ht="20.45" customHeight="1">
      <c r="A1173" s="16">
        <v>3095</v>
      </c>
      <c r="B1173" s="135" t="s">
        <v>5240</v>
      </c>
      <c r="C1173" s="133" t="s">
        <v>121</v>
      </c>
      <c r="D1173" s="129">
        <v>1131.1099999999999</v>
      </c>
      <c r="E1173" s="129">
        <f t="shared" si="105"/>
        <v>791.77699999999993</v>
      </c>
      <c r="F1173" s="129">
        <f t="shared" si="107"/>
        <v>735.22149999999999</v>
      </c>
      <c r="G1173" s="201"/>
      <c r="H1173" s="1"/>
    </row>
    <row r="1174" spans="1:8" ht="20.45" customHeight="1">
      <c r="A1174" s="16">
        <v>3096</v>
      </c>
      <c r="B1174" s="123" t="s">
        <v>5241</v>
      </c>
      <c r="C1174" s="134" t="s">
        <v>121</v>
      </c>
      <c r="D1174" s="131">
        <v>1272.19</v>
      </c>
      <c r="E1174" s="131">
        <f t="shared" si="105"/>
        <v>890.53300000000002</v>
      </c>
      <c r="F1174" s="131">
        <f t="shared" si="107"/>
        <v>826.9235000000001</v>
      </c>
      <c r="G1174" s="134"/>
      <c r="H1174" s="1"/>
    </row>
    <row r="1175" spans="1:8" ht="20.45" customHeight="1">
      <c r="A1175" s="16">
        <v>3097</v>
      </c>
      <c r="B1175" s="122" t="s">
        <v>5242</v>
      </c>
      <c r="C1175" s="133" t="s">
        <v>121</v>
      </c>
      <c r="D1175" s="129">
        <v>1672.77</v>
      </c>
      <c r="E1175" s="129">
        <f t="shared" si="105"/>
        <v>1170.9389999999999</v>
      </c>
      <c r="F1175" s="129">
        <f t="shared" si="107"/>
        <v>1087.3005000000001</v>
      </c>
      <c r="G1175" s="139"/>
      <c r="H1175" s="1"/>
    </row>
    <row r="1176" spans="1:8" ht="20.45" customHeight="1">
      <c r="A1176" s="16">
        <v>3098</v>
      </c>
      <c r="B1176" s="136" t="s">
        <v>5243</v>
      </c>
      <c r="C1176" s="134" t="s">
        <v>121</v>
      </c>
      <c r="D1176" s="131">
        <v>2125.65</v>
      </c>
      <c r="E1176" s="131">
        <f t="shared" si="105"/>
        <v>1487.9549999999999</v>
      </c>
      <c r="F1176" s="131">
        <f t="shared" si="107"/>
        <v>1381.6725000000001</v>
      </c>
      <c r="G1176" s="134"/>
      <c r="H1176" s="1"/>
    </row>
    <row r="1177" spans="1:8" ht="20.45" customHeight="1">
      <c r="A1177" s="16">
        <v>3099</v>
      </c>
      <c r="B1177" s="122" t="s">
        <v>5244</v>
      </c>
      <c r="C1177" s="133" t="s">
        <v>121</v>
      </c>
      <c r="D1177" s="129">
        <v>2605.54</v>
      </c>
      <c r="E1177" s="129">
        <f t="shared" si="105"/>
        <v>1823.8779999999999</v>
      </c>
      <c r="F1177" s="129">
        <f t="shared" si="107"/>
        <v>1693.6010000000001</v>
      </c>
      <c r="G1177" s="139"/>
      <c r="H1177" s="1"/>
    </row>
    <row r="1178" spans="1:8" ht="20.45" customHeight="1">
      <c r="A1178" s="16">
        <v>952</v>
      </c>
      <c r="B1178" s="136" t="s">
        <v>5245</v>
      </c>
      <c r="C1178" s="134" t="s">
        <v>121</v>
      </c>
      <c r="D1178" s="131">
        <v>1615.94</v>
      </c>
      <c r="E1178" s="131">
        <f t="shared" si="105"/>
        <v>1131.1579999999999</v>
      </c>
      <c r="F1178" s="131">
        <f t="shared" si="107"/>
        <v>1050.3610000000001</v>
      </c>
      <c r="G1178" s="140"/>
      <c r="H1178" s="1"/>
    </row>
    <row r="1179" spans="1:8" ht="20.45" customHeight="1">
      <c r="A1179" s="16">
        <v>953</v>
      </c>
      <c r="B1179" s="122" t="s">
        <v>5246</v>
      </c>
      <c r="C1179" s="133" t="s">
        <v>121</v>
      </c>
      <c r="D1179" s="129">
        <v>1874.54</v>
      </c>
      <c r="E1179" s="129">
        <f t="shared" si="105"/>
        <v>1312.1779999999999</v>
      </c>
      <c r="F1179" s="129">
        <f t="shared" si="107"/>
        <v>1218.451</v>
      </c>
      <c r="G1179" s="139"/>
      <c r="H1179" s="1"/>
    </row>
    <row r="1180" spans="1:8" ht="20.45" customHeight="1">
      <c r="A1180" s="16">
        <v>954</v>
      </c>
      <c r="B1180" s="123" t="s">
        <v>5247</v>
      </c>
      <c r="C1180" s="134" t="s">
        <v>121</v>
      </c>
      <c r="D1180" s="131">
        <v>2408.46</v>
      </c>
      <c r="E1180" s="131">
        <f t="shared" si="105"/>
        <v>1685.922</v>
      </c>
      <c r="F1180" s="131">
        <f t="shared" si="107"/>
        <v>1565.499</v>
      </c>
      <c r="G1180" s="134"/>
      <c r="H1180" s="1"/>
    </row>
    <row r="1181" spans="1:8" ht="20.45" customHeight="1">
      <c r="A1181" s="16">
        <v>955</v>
      </c>
      <c r="B1181" s="122" t="s">
        <v>5248</v>
      </c>
      <c r="C1181" s="133" t="s">
        <v>121</v>
      </c>
      <c r="D1181" s="129">
        <v>3188.48</v>
      </c>
      <c r="E1181" s="129">
        <f t="shared" si="105"/>
        <v>2231.9359999999997</v>
      </c>
      <c r="F1181" s="129">
        <f t="shared" si="107"/>
        <v>2072.5120000000002</v>
      </c>
      <c r="G1181" s="139"/>
      <c r="H1181" s="1"/>
    </row>
    <row r="1182" spans="1:8" ht="20.45" customHeight="1">
      <c r="A1182" s="16">
        <v>956</v>
      </c>
      <c r="B1182" s="123" t="s">
        <v>5249</v>
      </c>
      <c r="C1182" s="134" t="s">
        <v>121</v>
      </c>
      <c r="D1182" s="131">
        <v>4130.0200000000004</v>
      </c>
      <c r="E1182" s="131">
        <f t="shared" si="105"/>
        <v>2891.0140000000001</v>
      </c>
      <c r="F1182" s="131">
        <f t="shared" si="107"/>
        <v>2684.5130000000004</v>
      </c>
      <c r="G1182" s="134"/>
      <c r="H1182" s="1"/>
    </row>
    <row r="1183" spans="1:8" ht="20.45" customHeight="1">
      <c r="A1183" s="16">
        <v>3100</v>
      </c>
      <c r="B1183" s="135" t="s">
        <v>5250</v>
      </c>
      <c r="C1183" s="133" t="s">
        <v>121</v>
      </c>
      <c r="D1183" s="129">
        <v>921.09</v>
      </c>
      <c r="E1183" s="129">
        <f t="shared" si="105"/>
        <v>644.76300000000003</v>
      </c>
      <c r="F1183" s="129">
        <f t="shared" ref="F1183:F1186" si="108">D1183*0.65</f>
        <v>598.70850000000007</v>
      </c>
      <c r="G1183" s="201"/>
      <c r="H1183" s="1"/>
    </row>
    <row r="1184" spans="1:8" ht="20.45" customHeight="1">
      <c r="A1184" s="16">
        <v>3101</v>
      </c>
      <c r="B1184" s="123" t="s">
        <v>5251</v>
      </c>
      <c r="C1184" s="134" t="s">
        <v>121</v>
      </c>
      <c r="D1184" s="131">
        <v>1068.49</v>
      </c>
      <c r="E1184" s="131">
        <f t="shared" si="105"/>
        <v>747.94299999999998</v>
      </c>
      <c r="F1184" s="131">
        <f t="shared" si="108"/>
        <v>694.51850000000002</v>
      </c>
      <c r="G1184" s="134"/>
      <c r="H1184" s="1"/>
    </row>
    <row r="1185" spans="1:8" ht="20.45" customHeight="1">
      <c r="A1185" s="16">
        <v>3102</v>
      </c>
      <c r="B1185" s="122" t="s">
        <v>5252</v>
      </c>
      <c r="C1185" s="133" t="s">
        <v>121</v>
      </c>
      <c r="D1185" s="129">
        <v>1372.82</v>
      </c>
      <c r="E1185" s="129">
        <f t="shared" si="105"/>
        <v>960.97399999999993</v>
      </c>
      <c r="F1185" s="129">
        <f t="shared" si="108"/>
        <v>892.33299999999997</v>
      </c>
      <c r="G1185" s="139"/>
      <c r="H1185" s="1"/>
    </row>
    <row r="1186" spans="1:8" ht="20.45" customHeight="1">
      <c r="A1186" s="16">
        <v>3103</v>
      </c>
      <c r="B1186" s="123" t="s">
        <v>5253</v>
      </c>
      <c r="C1186" s="134" t="s">
        <v>121</v>
      </c>
      <c r="D1186" s="131">
        <v>1817.43</v>
      </c>
      <c r="E1186" s="131">
        <f t="shared" si="105"/>
        <v>1272.201</v>
      </c>
      <c r="F1186" s="131">
        <f t="shared" si="108"/>
        <v>1181.3295000000001</v>
      </c>
      <c r="G1186" s="134"/>
      <c r="H1186" s="1"/>
    </row>
    <row r="1187" spans="1:8" ht="20.45" customHeight="1">
      <c r="A1187" s="16">
        <v>3104</v>
      </c>
      <c r="B1187" s="341" t="s">
        <v>5254</v>
      </c>
      <c r="C1187" s="333" t="s">
        <v>121</v>
      </c>
      <c r="D1187" s="335">
        <v>2354.11</v>
      </c>
      <c r="E1187" s="335">
        <f t="shared" si="105"/>
        <v>1647.877</v>
      </c>
      <c r="F1187" s="335">
        <f t="shared" ref="F1187" si="109">D1187*0.65</f>
        <v>1530.1715000000002</v>
      </c>
      <c r="G1187" s="336"/>
      <c r="H1187" s="1"/>
    </row>
    <row r="1188" spans="1:8" ht="24.75" customHeight="1">
      <c r="B1188" s="468" t="s">
        <v>90</v>
      </c>
      <c r="C1188" s="468"/>
      <c r="D1188" s="468"/>
      <c r="E1188" s="468"/>
      <c r="F1188" s="468"/>
      <c r="G1188" s="468"/>
      <c r="H1188" s="1"/>
    </row>
    <row r="1189" spans="1:8" ht="11.25" customHeight="1">
      <c r="B1189" s="430" t="s">
        <v>100</v>
      </c>
      <c r="C1189" s="430"/>
      <c r="D1189" s="430"/>
      <c r="E1189" s="430"/>
      <c r="F1189" s="430"/>
      <c r="G1189" s="430"/>
      <c r="H1189" s="1"/>
    </row>
    <row r="1190" spans="1:8" ht="20.45" customHeight="1">
      <c r="A1190" s="16">
        <v>971</v>
      </c>
      <c r="B1190" s="135" t="s">
        <v>5255</v>
      </c>
      <c r="C1190" s="133" t="s">
        <v>76</v>
      </c>
      <c r="D1190" s="129">
        <v>353.25</v>
      </c>
      <c r="E1190" s="129">
        <f t="shared" ref="E1190:E1237" si="110">D1190*0.7</f>
        <v>247.27499999999998</v>
      </c>
      <c r="F1190" s="129">
        <f t="shared" ref="F1190:F1192" si="111">D1190*0.65</f>
        <v>229.61250000000001</v>
      </c>
      <c r="G1190" s="201" t="s">
        <v>4688</v>
      </c>
      <c r="H1190" s="1"/>
    </row>
    <row r="1191" spans="1:8" ht="20.45" customHeight="1">
      <c r="A1191" s="16">
        <v>972</v>
      </c>
      <c r="B1191" s="123" t="s">
        <v>5256</v>
      </c>
      <c r="C1191" s="134" t="s">
        <v>76</v>
      </c>
      <c r="D1191" s="131">
        <v>444.41</v>
      </c>
      <c r="E1191" s="131">
        <f t="shared" si="110"/>
        <v>311.08699999999999</v>
      </c>
      <c r="F1191" s="131">
        <f t="shared" si="111"/>
        <v>288.86650000000003</v>
      </c>
      <c r="G1191" s="140" t="s">
        <v>4688</v>
      </c>
      <c r="H1191" s="1"/>
    </row>
    <row r="1192" spans="1:8" ht="20.45" customHeight="1">
      <c r="A1192" s="16">
        <v>973</v>
      </c>
      <c r="B1192" s="122" t="s">
        <v>5257</v>
      </c>
      <c r="C1192" s="133" t="s">
        <v>76</v>
      </c>
      <c r="D1192" s="129">
        <v>482.4</v>
      </c>
      <c r="E1192" s="129">
        <f t="shared" si="110"/>
        <v>337.67999999999995</v>
      </c>
      <c r="F1192" s="129">
        <f t="shared" si="111"/>
        <v>313.56</v>
      </c>
      <c r="G1192" s="201" t="s">
        <v>4688</v>
      </c>
      <c r="H1192" s="1"/>
    </row>
    <row r="1193" spans="1:8" ht="12.75">
      <c r="B1193" s="422" t="s">
        <v>201</v>
      </c>
      <c r="C1193" s="423"/>
      <c r="D1193" s="423"/>
      <c r="E1193" s="423"/>
      <c r="F1193" s="423"/>
      <c r="G1193" s="424"/>
      <c r="H1193" s="1"/>
    </row>
    <row r="1194" spans="1:8" ht="20.45" customHeight="1">
      <c r="A1194" s="16">
        <v>3105</v>
      </c>
      <c r="B1194" s="135" t="s">
        <v>5258</v>
      </c>
      <c r="C1194" s="133" t="s">
        <v>121</v>
      </c>
      <c r="D1194" s="129">
        <v>91.31</v>
      </c>
      <c r="E1194" s="129">
        <f t="shared" si="110"/>
        <v>63.916999999999994</v>
      </c>
      <c r="F1194" s="129">
        <f t="shared" ref="F1194:F1202" si="112">D1194*0.65</f>
        <v>59.351500000000001</v>
      </c>
      <c r="G1194" s="201" t="s">
        <v>4688</v>
      </c>
      <c r="H1194" s="1"/>
    </row>
    <row r="1195" spans="1:8" ht="20.45" customHeight="1">
      <c r="A1195" s="16">
        <v>3106</v>
      </c>
      <c r="B1195" s="123" t="s">
        <v>5259</v>
      </c>
      <c r="C1195" s="134" t="s">
        <v>121</v>
      </c>
      <c r="D1195" s="131">
        <v>119.48</v>
      </c>
      <c r="E1195" s="131">
        <f t="shared" si="110"/>
        <v>83.635999999999996</v>
      </c>
      <c r="F1195" s="131">
        <f t="shared" si="112"/>
        <v>77.662000000000006</v>
      </c>
      <c r="G1195" s="140" t="s">
        <v>4688</v>
      </c>
      <c r="H1195" s="1"/>
    </row>
    <row r="1196" spans="1:8" ht="20.45" customHeight="1">
      <c r="A1196" s="16">
        <v>3107</v>
      </c>
      <c r="B1196" s="122" t="s">
        <v>5260</v>
      </c>
      <c r="C1196" s="133" t="s">
        <v>121</v>
      </c>
      <c r="D1196" s="129">
        <v>163.83000000000001</v>
      </c>
      <c r="E1196" s="129">
        <f t="shared" si="110"/>
        <v>114.681</v>
      </c>
      <c r="F1196" s="129">
        <f t="shared" si="112"/>
        <v>106.48950000000001</v>
      </c>
      <c r="G1196" s="201" t="s">
        <v>4688</v>
      </c>
      <c r="H1196" s="1"/>
    </row>
    <row r="1197" spans="1:8" ht="20.45" customHeight="1">
      <c r="A1197" s="16">
        <v>3108</v>
      </c>
      <c r="B1197" s="136" t="s">
        <v>5261</v>
      </c>
      <c r="C1197" s="134" t="s">
        <v>121</v>
      </c>
      <c r="D1197" s="131">
        <v>262.54000000000002</v>
      </c>
      <c r="E1197" s="131">
        <f t="shared" si="110"/>
        <v>183.77799999999999</v>
      </c>
      <c r="F1197" s="131">
        <f t="shared" si="112"/>
        <v>170.65100000000001</v>
      </c>
      <c r="G1197" s="140" t="s">
        <v>4688</v>
      </c>
      <c r="H1197" s="1"/>
    </row>
    <row r="1198" spans="1:8" ht="20.45" customHeight="1">
      <c r="A1198" s="16">
        <v>3109</v>
      </c>
      <c r="B1198" s="122" t="s">
        <v>5262</v>
      </c>
      <c r="C1198" s="133" t="s">
        <v>121</v>
      </c>
      <c r="D1198" s="129">
        <v>320.83</v>
      </c>
      <c r="E1198" s="129">
        <f t="shared" si="110"/>
        <v>224.58099999999996</v>
      </c>
      <c r="F1198" s="129">
        <f t="shared" si="112"/>
        <v>208.5395</v>
      </c>
      <c r="G1198" s="201"/>
      <c r="H1198" s="1"/>
    </row>
    <row r="1199" spans="1:8" ht="20.45" customHeight="1">
      <c r="A1199" s="16">
        <v>3110</v>
      </c>
      <c r="B1199" s="123" t="s">
        <v>5263</v>
      </c>
      <c r="C1199" s="134" t="s">
        <v>121</v>
      </c>
      <c r="D1199" s="131">
        <v>382.82</v>
      </c>
      <c r="E1199" s="131">
        <f t="shared" si="110"/>
        <v>267.97399999999999</v>
      </c>
      <c r="F1199" s="131">
        <f t="shared" si="112"/>
        <v>248.833</v>
      </c>
      <c r="G1199" s="134"/>
      <c r="H1199" s="1"/>
    </row>
    <row r="1200" spans="1:8" s="30" customFormat="1" ht="20.45" customHeight="1">
      <c r="A1200" s="364">
        <v>968</v>
      </c>
      <c r="B1200" s="242" t="s">
        <v>5704</v>
      </c>
      <c r="C1200" s="240" t="s">
        <v>121</v>
      </c>
      <c r="D1200" s="141">
        <v>167.8</v>
      </c>
      <c r="E1200" s="141">
        <f t="shared" si="110"/>
        <v>117.46</v>
      </c>
      <c r="F1200" s="141">
        <f t="shared" si="112"/>
        <v>109.07000000000001</v>
      </c>
      <c r="G1200" s="239" t="s">
        <v>4688</v>
      </c>
    </row>
    <row r="1201" spans="1:11" s="30" customFormat="1" ht="20.45" customHeight="1">
      <c r="A1201" s="364">
        <v>969</v>
      </c>
      <c r="B1201" s="243" t="s">
        <v>5705</v>
      </c>
      <c r="C1201" s="365" t="s">
        <v>121</v>
      </c>
      <c r="D1201" s="142">
        <v>201.35</v>
      </c>
      <c r="E1201" s="142">
        <f t="shared" si="110"/>
        <v>140.94499999999999</v>
      </c>
      <c r="F1201" s="142">
        <f t="shared" si="112"/>
        <v>130.8775</v>
      </c>
      <c r="G1201" s="365" t="s">
        <v>4688</v>
      </c>
    </row>
    <row r="1202" spans="1:11" s="30" customFormat="1" ht="20.45" customHeight="1">
      <c r="A1202" s="364">
        <v>970</v>
      </c>
      <c r="B1202" s="242" t="s">
        <v>5706</v>
      </c>
      <c r="C1202" s="240" t="s">
        <v>121</v>
      </c>
      <c r="D1202" s="141">
        <v>238.25</v>
      </c>
      <c r="E1202" s="141">
        <f t="shared" si="110"/>
        <v>166.77499999999998</v>
      </c>
      <c r="F1202" s="141">
        <f t="shared" si="112"/>
        <v>154.86250000000001</v>
      </c>
      <c r="G1202" s="239" t="s">
        <v>4688</v>
      </c>
    </row>
    <row r="1203" spans="1:11" ht="11.25" customHeight="1">
      <c r="B1203" s="422" t="s">
        <v>101</v>
      </c>
      <c r="C1203" s="423"/>
      <c r="D1203" s="423"/>
      <c r="E1203" s="423"/>
      <c r="F1203" s="423"/>
      <c r="G1203" s="424"/>
      <c r="H1203" s="1"/>
    </row>
    <row r="1204" spans="1:11" s="31" customFormat="1" ht="20.45" customHeight="1">
      <c r="A1204" s="16">
        <v>957</v>
      </c>
      <c r="B1204" s="136" t="s">
        <v>5265</v>
      </c>
      <c r="C1204" s="134" t="s">
        <v>121</v>
      </c>
      <c r="D1204" s="131" t="s">
        <v>5424</v>
      </c>
      <c r="E1204" s="131"/>
      <c r="F1204" s="131"/>
      <c r="G1204" s="134"/>
      <c r="I1204"/>
    </row>
    <row r="1205" spans="1:11" s="31" customFormat="1" ht="20.45" customHeight="1">
      <c r="A1205" s="16">
        <v>958</v>
      </c>
      <c r="B1205" s="135" t="s">
        <v>5266</v>
      </c>
      <c r="C1205" s="133" t="s">
        <v>121</v>
      </c>
      <c r="D1205" s="131" t="s">
        <v>5424</v>
      </c>
      <c r="E1205" s="129"/>
      <c r="F1205" s="129"/>
      <c r="G1205" s="139"/>
      <c r="I1205"/>
    </row>
    <row r="1206" spans="1:11" ht="20.45" customHeight="1">
      <c r="A1206" s="16">
        <v>959</v>
      </c>
      <c r="B1206" s="136" t="s">
        <v>5264</v>
      </c>
      <c r="C1206" s="134" t="s">
        <v>121</v>
      </c>
      <c r="D1206" s="131" t="s">
        <v>5424</v>
      </c>
      <c r="E1206" s="131"/>
      <c r="F1206" s="131"/>
      <c r="G1206" s="134"/>
      <c r="H1206" s="1"/>
    </row>
    <row r="1207" spans="1:11" s="30" customFormat="1" ht="33.6" customHeight="1">
      <c r="A1207" s="364">
        <v>3119</v>
      </c>
      <c r="B1207" s="242" t="s">
        <v>5707</v>
      </c>
      <c r="C1207" s="240" t="s">
        <v>121</v>
      </c>
      <c r="D1207" s="141">
        <v>145.46</v>
      </c>
      <c r="E1207" s="141">
        <f t="shared" si="110"/>
        <v>101.822</v>
      </c>
      <c r="F1207" s="141">
        <f t="shared" ref="F1207:F1208" si="113">D1207*0.65</f>
        <v>94.549000000000007</v>
      </c>
      <c r="G1207" s="239"/>
    </row>
    <row r="1208" spans="1:11" s="30" customFormat="1" ht="33.6" customHeight="1">
      <c r="A1208" s="364">
        <v>3120</v>
      </c>
      <c r="B1208" s="243" t="s">
        <v>5708</v>
      </c>
      <c r="C1208" s="365" t="s">
        <v>121</v>
      </c>
      <c r="D1208" s="142">
        <v>216.66</v>
      </c>
      <c r="E1208" s="142">
        <f t="shared" si="110"/>
        <v>151.66199999999998</v>
      </c>
      <c r="F1208" s="142">
        <f t="shared" si="113"/>
        <v>140.82900000000001</v>
      </c>
      <c r="G1208" s="365"/>
    </row>
    <row r="1209" spans="1:11" ht="14.45" customHeight="1">
      <c r="B1209" s="493" t="s">
        <v>247</v>
      </c>
      <c r="C1209" s="493"/>
      <c r="D1209" s="493"/>
      <c r="E1209" s="493"/>
      <c r="F1209" s="493"/>
      <c r="G1209" s="493"/>
      <c r="H1209" s="1"/>
    </row>
    <row r="1210" spans="1:11" ht="20.45" customHeight="1">
      <c r="A1210" s="16">
        <v>1627</v>
      </c>
      <c r="B1210" s="135" t="s">
        <v>248</v>
      </c>
      <c r="C1210" s="133" t="s">
        <v>121</v>
      </c>
      <c r="D1210" s="129">
        <v>172.46</v>
      </c>
      <c r="E1210" s="129">
        <f t="shared" si="110"/>
        <v>120.72199999999999</v>
      </c>
      <c r="F1210" s="129">
        <f t="shared" ref="F1210:F1211" si="114">D1210*0.65</f>
        <v>112.099</v>
      </c>
      <c r="G1210" s="201" t="s">
        <v>4688</v>
      </c>
    </row>
    <row r="1211" spans="1:11" ht="20.45" customHeight="1">
      <c r="A1211" s="16">
        <v>1628</v>
      </c>
      <c r="B1211" s="123" t="s">
        <v>249</v>
      </c>
      <c r="C1211" s="134" t="s">
        <v>121</v>
      </c>
      <c r="D1211" s="131">
        <v>555.77</v>
      </c>
      <c r="E1211" s="131">
        <f t="shared" si="110"/>
        <v>389.03899999999999</v>
      </c>
      <c r="F1211" s="131">
        <f t="shared" si="114"/>
        <v>361.25049999999999</v>
      </c>
      <c r="G1211" s="140" t="s">
        <v>4688</v>
      </c>
    </row>
    <row r="1212" spans="1:11" ht="13.15" customHeight="1">
      <c r="B1212" s="446" t="s">
        <v>191</v>
      </c>
      <c r="C1212" s="447"/>
      <c r="D1212" s="447"/>
      <c r="E1212" s="447"/>
      <c r="F1212" s="447"/>
      <c r="G1212" s="447"/>
    </row>
    <row r="1213" spans="1:11" ht="20.45" customHeight="1">
      <c r="A1213" s="16">
        <v>3121</v>
      </c>
      <c r="B1213" s="135" t="s">
        <v>5267</v>
      </c>
      <c r="C1213" s="133" t="s">
        <v>121</v>
      </c>
      <c r="D1213" s="129">
        <v>241.17</v>
      </c>
      <c r="E1213" s="129">
        <f t="shared" si="110"/>
        <v>168.81899999999999</v>
      </c>
      <c r="F1213" s="129">
        <f t="shared" ref="F1213:F1222" si="115">D1213*0.65</f>
        <v>156.76050000000001</v>
      </c>
      <c r="G1213" s="201"/>
      <c r="H1213" s="1"/>
      <c r="K1213" s="44"/>
    </row>
    <row r="1214" spans="1:11" s="44" customFormat="1" ht="20.45" customHeight="1">
      <c r="A1214" s="16">
        <v>3122</v>
      </c>
      <c r="B1214" s="123" t="s">
        <v>5268</v>
      </c>
      <c r="C1214" s="134" t="s">
        <v>121</v>
      </c>
      <c r="D1214" s="131">
        <v>267.54000000000002</v>
      </c>
      <c r="E1214" s="131">
        <f t="shared" si="110"/>
        <v>187.27799999999999</v>
      </c>
      <c r="F1214" s="131">
        <f t="shared" si="115"/>
        <v>173.90100000000001</v>
      </c>
      <c r="G1214" s="134"/>
      <c r="H1214" s="57"/>
      <c r="I1214"/>
    </row>
    <row r="1215" spans="1:11" s="44" customFormat="1" ht="20.45" customHeight="1">
      <c r="A1215" s="16">
        <v>3123</v>
      </c>
      <c r="B1215" s="122" t="s">
        <v>5269</v>
      </c>
      <c r="C1215" s="133" t="s">
        <v>121</v>
      </c>
      <c r="D1215" s="129">
        <v>309</v>
      </c>
      <c r="E1215" s="129">
        <f t="shared" si="110"/>
        <v>216.29999999999998</v>
      </c>
      <c r="F1215" s="129">
        <f t="shared" si="115"/>
        <v>200.85</v>
      </c>
      <c r="G1215" s="139"/>
      <c r="H1215" s="57"/>
      <c r="I1215"/>
    </row>
    <row r="1216" spans="1:11" s="44" customFormat="1" ht="20.45" customHeight="1">
      <c r="A1216" s="16">
        <v>3124</v>
      </c>
      <c r="B1216" s="123" t="s">
        <v>5270</v>
      </c>
      <c r="C1216" s="134" t="s">
        <v>121</v>
      </c>
      <c r="D1216" s="131">
        <v>350.41</v>
      </c>
      <c r="E1216" s="131">
        <f t="shared" si="110"/>
        <v>245.28700000000001</v>
      </c>
      <c r="F1216" s="131">
        <f t="shared" si="115"/>
        <v>227.76650000000004</v>
      </c>
      <c r="G1216" s="134"/>
      <c r="H1216" s="57"/>
      <c r="I1216"/>
      <c r="K1216"/>
    </row>
    <row r="1217" spans="1:8" ht="20.45" customHeight="1">
      <c r="A1217" s="16">
        <v>3125</v>
      </c>
      <c r="B1217" s="122" t="s">
        <v>5271</v>
      </c>
      <c r="C1217" s="133" t="s">
        <v>121</v>
      </c>
      <c r="D1217" s="129">
        <v>407.03</v>
      </c>
      <c r="E1217" s="129">
        <f t="shared" si="110"/>
        <v>284.92099999999994</v>
      </c>
      <c r="F1217" s="129">
        <f t="shared" si="115"/>
        <v>264.56950000000001</v>
      </c>
      <c r="G1217" s="139"/>
      <c r="H1217" s="1"/>
    </row>
    <row r="1218" spans="1:8" ht="20.45" customHeight="1">
      <c r="A1218" s="16">
        <v>3126</v>
      </c>
      <c r="B1218" s="123" t="s">
        <v>5272</v>
      </c>
      <c r="C1218" s="134" t="s">
        <v>121</v>
      </c>
      <c r="D1218" s="131">
        <v>290.17</v>
      </c>
      <c r="E1218" s="131">
        <f t="shared" si="110"/>
        <v>203.119</v>
      </c>
      <c r="F1218" s="131">
        <f t="shared" si="115"/>
        <v>188.61050000000003</v>
      </c>
      <c r="G1218" s="134"/>
      <c r="H1218" s="1"/>
    </row>
    <row r="1219" spans="1:8" ht="20.45" customHeight="1">
      <c r="A1219" s="16">
        <v>3127</v>
      </c>
      <c r="B1219" s="122" t="s">
        <v>5273</v>
      </c>
      <c r="C1219" s="133" t="s">
        <v>121</v>
      </c>
      <c r="D1219" s="129">
        <v>331.63</v>
      </c>
      <c r="E1219" s="129">
        <f t="shared" si="110"/>
        <v>232.14099999999999</v>
      </c>
      <c r="F1219" s="129">
        <f t="shared" si="115"/>
        <v>215.55950000000001</v>
      </c>
      <c r="G1219" s="139"/>
      <c r="H1219" s="1"/>
    </row>
    <row r="1220" spans="1:8" ht="20.45" customHeight="1">
      <c r="A1220" s="16">
        <v>3128</v>
      </c>
      <c r="B1220" s="123" t="s">
        <v>5274</v>
      </c>
      <c r="C1220" s="134" t="s">
        <v>121</v>
      </c>
      <c r="D1220" s="131">
        <v>388.18</v>
      </c>
      <c r="E1220" s="131">
        <f t="shared" si="110"/>
        <v>271.726</v>
      </c>
      <c r="F1220" s="131">
        <f t="shared" si="115"/>
        <v>252.31700000000001</v>
      </c>
      <c r="G1220" s="134"/>
      <c r="H1220" s="1"/>
    </row>
    <row r="1221" spans="1:8" ht="20.45" customHeight="1">
      <c r="A1221" s="16">
        <v>3129</v>
      </c>
      <c r="B1221" s="122" t="s">
        <v>5275</v>
      </c>
      <c r="C1221" s="133" t="s">
        <v>121</v>
      </c>
      <c r="D1221" s="129">
        <v>312.74</v>
      </c>
      <c r="E1221" s="129">
        <f t="shared" si="110"/>
        <v>218.91800000000001</v>
      </c>
      <c r="F1221" s="129">
        <f t="shared" si="115"/>
        <v>203.28100000000001</v>
      </c>
      <c r="G1221" s="139"/>
      <c r="H1221" s="1"/>
    </row>
    <row r="1222" spans="1:8" ht="20.45" customHeight="1">
      <c r="A1222" s="16">
        <v>3130</v>
      </c>
      <c r="B1222" s="123" t="s">
        <v>5276</v>
      </c>
      <c r="C1222" s="134" t="s">
        <v>121</v>
      </c>
      <c r="D1222" s="131">
        <v>361.77</v>
      </c>
      <c r="E1222" s="131">
        <f t="shared" si="110"/>
        <v>253.23899999999998</v>
      </c>
      <c r="F1222" s="131">
        <f t="shared" si="115"/>
        <v>235.15049999999999</v>
      </c>
      <c r="G1222" s="134"/>
      <c r="H1222" s="1"/>
    </row>
    <row r="1223" spans="1:8" ht="20.45" customHeight="1">
      <c r="A1223" s="16">
        <v>3131</v>
      </c>
      <c r="B1223" s="122" t="s">
        <v>5277</v>
      </c>
      <c r="C1223" s="133" t="s">
        <v>121</v>
      </c>
      <c r="D1223" s="129">
        <v>418.32</v>
      </c>
      <c r="E1223" s="129">
        <f t="shared" si="110"/>
        <v>292.82399999999996</v>
      </c>
      <c r="F1223" s="129">
        <f t="shared" ref="F1223" si="116">D1223*0.65</f>
        <v>271.90800000000002</v>
      </c>
      <c r="G1223" s="139"/>
      <c r="H1223" s="1"/>
    </row>
    <row r="1224" spans="1:8" ht="14.25" customHeight="1">
      <c r="B1224" s="430" t="s">
        <v>361</v>
      </c>
      <c r="C1224" s="430"/>
      <c r="D1224" s="430"/>
      <c r="E1224" s="430"/>
      <c r="F1224" s="430"/>
      <c r="G1224" s="430"/>
      <c r="H1224" s="1"/>
    </row>
    <row r="1225" spans="1:8" ht="20.45" customHeight="1">
      <c r="A1225" s="16">
        <v>2289</v>
      </c>
      <c r="B1225" s="135" t="s">
        <v>5278</v>
      </c>
      <c r="C1225" s="133" t="s">
        <v>121</v>
      </c>
      <c r="D1225" s="129">
        <v>1243.24</v>
      </c>
      <c r="E1225" s="129">
        <f t="shared" si="110"/>
        <v>870.26799999999992</v>
      </c>
      <c r="F1225" s="129">
        <f t="shared" ref="F1225:F1236" si="117">D1225*0.65</f>
        <v>808.10599999999999</v>
      </c>
      <c r="G1225" s="201"/>
      <c r="H1225" s="1"/>
    </row>
    <row r="1226" spans="1:8" ht="20.45" customHeight="1">
      <c r="A1226" s="16">
        <v>2290</v>
      </c>
      <c r="B1226" s="123" t="s">
        <v>5279</v>
      </c>
      <c r="C1226" s="134" t="s">
        <v>121</v>
      </c>
      <c r="D1226" s="131">
        <v>1474.63</v>
      </c>
      <c r="E1226" s="131">
        <f t="shared" si="110"/>
        <v>1032.241</v>
      </c>
      <c r="F1226" s="131">
        <f t="shared" si="117"/>
        <v>958.50950000000012</v>
      </c>
      <c r="G1226" s="134"/>
      <c r="H1226" s="1"/>
    </row>
    <row r="1227" spans="1:8" ht="20.45" customHeight="1">
      <c r="A1227" s="16">
        <v>2291</v>
      </c>
      <c r="B1227" s="122" t="s">
        <v>5280</v>
      </c>
      <c r="C1227" s="133" t="s">
        <v>121</v>
      </c>
      <c r="D1227" s="129">
        <v>1909.43</v>
      </c>
      <c r="E1227" s="129">
        <f t="shared" si="110"/>
        <v>1336.6009999999999</v>
      </c>
      <c r="F1227" s="129">
        <f t="shared" si="117"/>
        <v>1241.1295</v>
      </c>
      <c r="G1227" s="139"/>
      <c r="H1227" s="1"/>
    </row>
    <row r="1228" spans="1:8" ht="20.45" customHeight="1">
      <c r="A1228" s="16">
        <v>2292</v>
      </c>
      <c r="B1228" s="123" t="s">
        <v>5281</v>
      </c>
      <c r="C1228" s="134" t="s">
        <v>121</v>
      </c>
      <c r="D1228" s="131">
        <v>2334.9</v>
      </c>
      <c r="E1228" s="131">
        <f t="shared" si="110"/>
        <v>1634.43</v>
      </c>
      <c r="F1228" s="131">
        <f t="shared" si="117"/>
        <v>1517.6850000000002</v>
      </c>
      <c r="G1228" s="134"/>
      <c r="H1228" s="1"/>
    </row>
    <row r="1229" spans="1:8" ht="20.45" customHeight="1">
      <c r="A1229" s="16">
        <v>2293</v>
      </c>
      <c r="B1229" s="122" t="s">
        <v>5282</v>
      </c>
      <c r="C1229" s="133" t="s">
        <v>121</v>
      </c>
      <c r="D1229" s="129">
        <v>3262.25</v>
      </c>
      <c r="E1229" s="129">
        <f t="shared" si="110"/>
        <v>2283.5749999999998</v>
      </c>
      <c r="F1229" s="129">
        <f t="shared" si="117"/>
        <v>2120.4625000000001</v>
      </c>
      <c r="G1229" s="139"/>
      <c r="H1229" s="1"/>
    </row>
    <row r="1230" spans="1:8" ht="20.45" customHeight="1">
      <c r="A1230" s="16">
        <v>2294</v>
      </c>
      <c r="B1230" s="136" t="s">
        <v>5283</v>
      </c>
      <c r="C1230" s="134" t="s">
        <v>121</v>
      </c>
      <c r="D1230" s="131">
        <v>2049.84</v>
      </c>
      <c r="E1230" s="131">
        <f t="shared" si="110"/>
        <v>1434.8879999999999</v>
      </c>
      <c r="F1230" s="131">
        <f t="shared" si="117"/>
        <v>1332.3960000000002</v>
      </c>
      <c r="G1230" s="134"/>
      <c r="H1230" s="1"/>
    </row>
    <row r="1231" spans="1:8" ht="20.45" customHeight="1">
      <c r="A1231" s="16">
        <v>2295</v>
      </c>
      <c r="B1231" s="122" t="s">
        <v>5284</v>
      </c>
      <c r="C1231" s="133" t="s">
        <v>121</v>
      </c>
      <c r="D1231" s="129">
        <v>2244.8200000000002</v>
      </c>
      <c r="E1231" s="129">
        <f t="shared" si="110"/>
        <v>1571.374</v>
      </c>
      <c r="F1231" s="129">
        <f t="shared" si="117"/>
        <v>1459.1330000000003</v>
      </c>
      <c r="G1231" s="139"/>
      <c r="H1231" s="1"/>
    </row>
    <row r="1232" spans="1:8" ht="20.45" customHeight="1">
      <c r="A1232" s="16">
        <v>2296</v>
      </c>
      <c r="B1232" s="123" t="s">
        <v>5285</v>
      </c>
      <c r="C1232" s="134" t="s">
        <v>121</v>
      </c>
      <c r="D1232" s="131">
        <v>2475.37</v>
      </c>
      <c r="E1232" s="131">
        <f t="shared" si="110"/>
        <v>1732.7589999999998</v>
      </c>
      <c r="F1232" s="131">
        <f t="shared" si="117"/>
        <v>1608.9904999999999</v>
      </c>
      <c r="G1232" s="134"/>
      <c r="H1232" s="1"/>
    </row>
    <row r="1233" spans="1:8" ht="20.45" customHeight="1">
      <c r="A1233" s="16">
        <v>2297</v>
      </c>
      <c r="B1233" s="122" t="s">
        <v>5286</v>
      </c>
      <c r="C1233" s="133" t="s">
        <v>121</v>
      </c>
      <c r="D1233" s="129">
        <v>3402.79</v>
      </c>
      <c r="E1233" s="129">
        <f t="shared" si="110"/>
        <v>2381.953</v>
      </c>
      <c r="F1233" s="129">
        <f t="shared" si="117"/>
        <v>2211.8135000000002</v>
      </c>
      <c r="G1233" s="139"/>
      <c r="H1233" s="1"/>
    </row>
    <row r="1234" spans="1:8" ht="20.45" customHeight="1">
      <c r="A1234" s="16">
        <v>2298</v>
      </c>
      <c r="B1234" s="123" t="s">
        <v>5287</v>
      </c>
      <c r="C1234" s="134" t="s">
        <v>121</v>
      </c>
      <c r="D1234" s="131">
        <v>2670.24</v>
      </c>
      <c r="E1234" s="131">
        <f t="shared" si="110"/>
        <v>1869.1679999999997</v>
      </c>
      <c r="F1234" s="131">
        <f t="shared" si="117"/>
        <v>1735.6559999999999</v>
      </c>
      <c r="G1234" s="134"/>
      <c r="H1234" s="1"/>
    </row>
    <row r="1235" spans="1:8" ht="20.45" customHeight="1">
      <c r="A1235" s="16">
        <v>2299</v>
      </c>
      <c r="B1235" s="122" t="s">
        <v>5288</v>
      </c>
      <c r="C1235" s="133" t="s">
        <v>121</v>
      </c>
      <c r="D1235" s="129">
        <v>3262.29</v>
      </c>
      <c r="E1235" s="129">
        <f t="shared" si="110"/>
        <v>2283.6029999999996</v>
      </c>
      <c r="F1235" s="129">
        <f t="shared" si="117"/>
        <v>2120.4884999999999</v>
      </c>
      <c r="G1235" s="139"/>
      <c r="H1235" s="1"/>
    </row>
    <row r="1236" spans="1:8" ht="20.45" customHeight="1">
      <c r="A1236" s="16">
        <v>2300</v>
      </c>
      <c r="B1236" s="123" t="s">
        <v>5289</v>
      </c>
      <c r="C1236" s="134" t="s">
        <v>121</v>
      </c>
      <c r="D1236" s="131">
        <v>3402.81</v>
      </c>
      <c r="E1236" s="131">
        <f t="shared" si="110"/>
        <v>2381.9669999999996</v>
      </c>
      <c r="F1236" s="131">
        <f t="shared" si="117"/>
        <v>2211.8265000000001</v>
      </c>
      <c r="G1236" s="134"/>
      <c r="H1236" s="1"/>
    </row>
    <row r="1237" spans="1:8" ht="20.45" customHeight="1">
      <c r="A1237" s="16">
        <v>2301</v>
      </c>
      <c r="B1237" s="122" t="s">
        <v>5290</v>
      </c>
      <c r="C1237" s="133" t="s">
        <v>121</v>
      </c>
      <c r="D1237" s="129">
        <v>3597.7</v>
      </c>
      <c r="E1237" s="129">
        <f t="shared" si="110"/>
        <v>2518.39</v>
      </c>
      <c r="F1237" s="129">
        <f t="shared" ref="F1237" si="118">D1237*0.65</f>
        <v>2338.5050000000001</v>
      </c>
      <c r="G1237" s="139"/>
      <c r="H1237" s="1"/>
    </row>
    <row r="1238" spans="1:8" ht="18" customHeight="1">
      <c r="B1238" s="473" t="s">
        <v>5487</v>
      </c>
      <c r="C1238" s="473"/>
      <c r="D1238" s="473"/>
      <c r="E1238" s="473"/>
      <c r="F1238" s="473"/>
      <c r="G1238" s="473"/>
      <c r="H1238" s="1"/>
    </row>
    <row r="1239" spans="1:8" ht="17.25" customHeight="1">
      <c r="B1239" s="468" t="s">
        <v>81</v>
      </c>
      <c r="C1239" s="468"/>
      <c r="D1239" s="468"/>
      <c r="E1239" s="468"/>
      <c r="F1239" s="468"/>
      <c r="G1239" s="468"/>
      <c r="H1239" s="1"/>
    </row>
    <row r="1240" spans="1:8" ht="15.6" customHeight="1">
      <c r="B1240" s="422" t="s">
        <v>5421</v>
      </c>
      <c r="C1240" s="423"/>
      <c r="D1240" s="423"/>
      <c r="E1240" s="423"/>
      <c r="F1240" s="423"/>
      <c r="G1240" s="424"/>
      <c r="H1240" s="1"/>
    </row>
    <row r="1241" spans="1:8" ht="22.15" customHeight="1">
      <c r="A1241" s="16">
        <v>2307</v>
      </c>
      <c r="B1241" s="135" t="s">
        <v>4791</v>
      </c>
      <c r="C1241" s="133" t="s">
        <v>76</v>
      </c>
      <c r="D1241" s="141">
        <v>682.5</v>
      </c>
      <c r="E1241" s="129">
        <f t="shared" ref="E1241:E1306" si="119">D1241*0.7</f>
        <v>477.74999999999994</v>
      </c>
      <c r="F1241" s="129">
        <f t="shared" ref="F1241:F1280" si="120">D1241*0.65</f>
        <v>443.625</v>
      </c>
      <c r="G1241" s="201"/>
      <c r="H1241" s="1"/>
    </row>
    <row r="1242" spans="1:8" ht="21.6" customHeight="1">
      <c r="A1242" s="16">
        <v>2308</v>
      </c>
      <c r="B1242" s="136" t="s">
        <v>4792</v>
      </c>
      <c r="C1242" s="134" t="s">
        <v>76</v>
      </c>
      <c r="D1242" s="142">
        <v>991.83</v>
      </c>
      <c r="E1242" s="131">
        <f t="shared" si="119"/>
        <v>694.28099999999995</v>
      </c>
      <c r="F1242" s="131">
        <f t="shared" si="120"/>
        <v>644.68950000000007</v>
      </c>
      <c r="G1242" s="134"/>
      <c r="H1242" s="1"/>
    </row>
    <row r="1243" spans="1:8" ht="22.15" customHeight="1">
      <c r="A1243" s="16">
        <v>2309</v>
      </c>
      <c r="B1243" s="135" t="s">
        <v>4793</v>
      </c>
      <c r="C1243" s="133" t="s">
        <v>76</v>
      </c>
      <c r="D1243" s="141">
        <v>1132.82</v>
      </c>
      <c r="E1243" s="129">
        <f t="shared" si="119"/>
        <v>792.97399999999993</v>
      </c>
      <c r="F1243" s="129">
        <f t="shared" si="120"/>
        <v>736.33299999999997</v>
      </c>
      <c r="G1243" s="201"/>
      <c r="H1243" s="1"/>
    </row>
    <row r="1244" spans="1:8" ht="21.6" customHeight="1">
      <c r="A1244" s="16">
        <v>2310</v>
      </c>
      <c r="B1244" s="136" t="s">
        <v>4794</v>
      </c>
      <c r="C1244" s="134" t="s">
        <v>76</v>
      </c>
      <c r="D1244" s="142">
        <v>1404.85</v>
      </c>
      <c r="E1244" s="131">
        <f t="shared" si="119"/>
        <v>983.39499999999987</v>
      </c>
      <c r="F1244" s="131">
        <f t="shared" si="120"/>
        <v>913.15249999999992</v>
      </c>
      <c r="G1244" s="134"/>
      <c r="H1244" s="1"/>
    </row>
    <row r="1245" spans="1:8" ht="22.15" customHeight="1">
      <c r="A1245" s="16">
        <v>2311</v>
      </c>
      <c r="B1245" s="135" t="s">
        <v>4795</v>
      </c>
      <c r="C1245" s="133" t="s">
        <v>76</v>
      </c>
      <c r="D1245" s="141">
        <v>1656.13</v>
      </c>
      <c r="E1245" s="129">
        <f t="shared" si="119"/>
        <v>1159.2909999999999</v>
      </c>
      <c r="F1245" s="129">
        <f t="shared" si="120"/>
        <v>1076.4845</v>
      </c>
      <c r="G1245" s="201"/>
      <c r="H1245" s="1"/>
    </row>
    <row r="1246" spans="1:8" ht="21.6" customHeight="1">
      <c r="A1246" s="16">
        <v>2312</v>
      </c>
      <c r="B1246" s="136" t="s">
        <v>4796</v>
      </c>
      <c r="C1246" s="134" t="s">
        <v>76</v>
      </c>
      <c r="D1246" s="142">
        <v>1930.41</v>
      </c>
      <c r="E1246" s="131">
        <f t="shared" si="119"/>
        <v>1351.287</v>
      </c>
      <c r="F1246" s="131">
        <f t="shared" si="120"/>
        <v>1254.7665000000002</v>
      </c>
      <c r="G1246" s="134"/>
      <c r="H1246" s="1"/>
    </row>
    <row r="1247" spans="1:8" ht="22.15" customHeight="1">
      <c r="A1247" s="16">
        <v>2313</v>
      </c>
      <c r="B1247" s="135" t="s">
        <v>4797</v>
      </c>
      <c r="C1247" s="133" t="s">
        <v>76</v>
      </c>
      <c r="D1247" s="141">
        <v>2409.2399999999998</v>
      </c>
      <c r="E1247" s="129">
        <f t="shared" si="119"/>
        <v>1686.4679999999998</v>
      </c>
      <c r="F1247" s="129">
        <f t="shared" si="120"/>
        <v>1566.0059999999999</v>
      </c>
      <c r="G1247" s="201"/>
      <c r="H1247" s="1"/>
    </row>
    <row r="1248" spans="1:8" ht="21.6" customHeight="1">
      <c r="A1248" s="16">
        <v>2314</v>
      </c>
      <c r="B1248" s="136" t="s">
        <v>4798</v>
      </c>
      <c r="C1248" s="134" t="s">
        <v>76</v>
      </c>
      <c r="D1248" s="142">
        <v>3425.47</v>
      </c>
      <c r="E1248" s="131">
        <f t="shared" si="119"/>
        <v>2397.8289999999997</v>
      </c>
      <c r="F1248" s="131">
        <f t="shared" si="120"/>
        <v>2226.5554999999999</v>
      </c>
      <c r="G1248" s="134"/>
      <c r="H1248" s="1"/>
    </row>
    <row r="1249" spans="1:8" ht="22.15" customHeight="1">
      <c r="A1249" s="16">
        <v>2355</v>
      </c>
      <c r="B1249" s="135" t="s">
        <v>4799</v>
      </c>
      <c r="C1249" s="133" t="s">
        <v>76</v>
      </c>
      <c r="D1249" s="141">
        <v>1060.0899999999999</v>
      </c>
      <c r="E1249" s="129">
        <f t="shared" si="119"/>
        <v>742.06299999999987</v>
      </c>
      <c r="F1249" s="129">
        <f t="shared" si="120"/>
        <v>689.05849999999998</v>
      </c>
      <c r="G1249" s="201"/>
      <c r="H1249" s="1"/>
    </row>
    <row r="1250" spans="1:8" ht="21.6" customHeight="1">
      <c r="A1250" s="16">
        <v>2356</v>
      </c>
      <c r="B1250" s="136" t="s">
        <v>4800</v>
      </c>
      <c r="C1250" s="134" t="s">
        <v>76</v>
      </c>
      <c r="D1250" s="142">
        <v>1235.78</v>
      </c>
      <c r="E1250" s="131">
        <f t="shared" si="119"/>
        <v>865.04599999999994</v>
      </c>
      <c r="F1250" s="131">
        <f t="shared" si="120"/>
        <v>803.25700000000006</v>
      </c>
      <c r="G1250" s="134"/>
      <c r="H1250" s="1"/>
    </row>
    <row r="1251" spans="1:8" ht="22.15" customHeight="1">
      <c r="A1251" s="16">
        <v>2357</v>
      </c>
      <c r="B1251" s="135" t="s">
        <v>4801</v>
      </c>
      <c r="C1251" s="133" t="s">
        <v>76</v>
      </c>
      <c r="D1251" s="141">
        <v>1418.05</v>
      </c>
      <c r="E1251" s="129">
        <f t="shared" si="119"/>
        <v>992.63499999999988</v>
      </c>
      <c r="F1251" s="129">
        <f t="shared" si="120"/>
        <v>921.73249999999996</v>
      </c>
      <c r="G1251" s="201"/>
      <c r="H1251" s="1"/>
    </row>
    <row r="1252" spans="1:8" ht="21.6" customHeight="1">
      <c r="A1252" s="16">
        <v>2358</v>
      </c>
      <c r="B1252" s="136" t="s">
        <v>4802</v>
      </c>
      <c r="C1252" s="134" t="s">
        <v>76</v>
      </c>
      <c r="D1252" s="142">
        <v>1669.99</v>
      </c>
      <c r="E1252" s="131">
        <f t="shared" si="119"/>
        <v>1168.9929999999999</v>
      </c>
      <c r="F1252" s="131">
        <f t="shared" si="120"/>
        <v>1085.4935</v>
      </c>
      <c r="G1252" s="134"/>
      <c r="H1252" s="1"/>
    </row>
    <row r="1253" spans="1:8" ht="22.15" customHeight="1">
      <c r="A1253" s="16">
        <v>2359</v>
      </c>
      <c r="B1253" s="135" t="s">
        <v>4803</v>
      </c>
      <c r="C1253" s="133" t="s">
        <v>76</v>
      </c>
      <c r="D1253" s="141">
        <v>2023.78</v>
      </c>
      <c r="E1253" s="129">
        <f t="shared" si="119"/>
        <v>1416.646</v>
      </c>
      <c r="F1253" s="129">
        <f t="shared" si="120"/>
        <v>1315.4570000000001</v>
      </c>
      <c r="G1253" s="201"/>
      <c r="H1253" s="1"/>
    </row>
    <row r="1254" spans="1:8" ht="21.6" customHeight="1">
      <c r="A1254" s="16">
        <v>2360</v>
      </c>
      <c r="B1254" s="136" t="s">
        <v>4805</v>
      </c>
      <c r="C1254" s="134" t="s">
        <v>76</v>
      </c>
      <c r="D1254" s="142">
        <v>2494.7399999999998</v>
      </c>
      <c r="E1254" s="131">
        <f t="shared" si="119"/>
        <v>1746.3179999999998</v>
      </c>
      <c r="F1254" s="131">
        <f t="shared" si="120"/>
        <v>1621.5809999999999</v>
      </c>
      <c r="G1254" s="134"/>
      <c r="H1254" s="1"/>
    </row>
    <row r="1255" spans="1:8" ht="22.15" customHeight="1">
      <c r="A1255" s="16">
        <v>2361</v>
      </c>
      <c r="B1255" s="135" t="s">
        <v>4804</v>
      </c>
      <c r="C1255" s="133" t="s">
        <v>76</v>
      </c>
      <c r="D1255" s="141">
        <v>3882.51</v>
      </c>
      <c r="E1255" s="129">
        <f t="shared" si="119"/>
        <v>2717.7570000000001</v>
      </c>
      <c r="F1255" s="129">
        <f t="shared" si="120"/>
        <v>2523.6315000000004</v>
      </c>
      <c r="G1255" s="201"/>
      <c r="H1255" s="1"/>
    </row>
    <row r="1256" spans="1:8" ht="21.6" customHeight="1">
      <c r="A1256" s="16">
        <v>2407</v>
      </c>
      <c r="B1256" s="136" t="s">
        <v>4806</v>
      </c>
      <c r="C1256" s="134" t="s">
        <v>76</v>
      </c>
      <c r="D1256" s="142">
        <v>1401.68</v>
      </c>
      <c r="E1256" s="131">
        <f t="shared" si="119"/>
        <v>981.17599999999993</v>
      </c>
      <c r="F1256" s="131">
        <f t="shared" si="120"/>
        <v>911.0920000000001</v>
      </c>
      <c r="G1256" s="134"/>
      <c r="H1256" s="1"/>
    </row>
    <row r="1257" spans="1:8" ht="22.15" customHeight="1">
      <c r="A1257" s="16">
        <v>2408</v>
      </c>
      <c r="B1257" s="135" t="s">
        <v>4807</v>
      </c>
      <c r="C1257" s="133" t="s">
        <v>76</v>
      </c>
      <c r="D1257" s="141">
        <v>1373.08</v>
      </c>
      <c r="E1257" s="129">
        <f t="shared" si="119"/>
        <v>961.15599999999984</v>
      </c>
      <c r="F1257" s="129">
        <f t="shared" si="120"/>
        <v>892.50199999999995</v>
      </c>
      <c r="G1257" s="201"/>
      <c r="H1257" s="1"/>
    </row>
    <row r="1258" spans="1:8" ht="21.6" customHeight="1">
      <c r="A1258" s="16">
        <v>2409</v>
      </c>
      <c r="B1258" s="136" t="s">
        <v>4808</v>
      </c>
      <c r="C1258" s="134" t="s">
        <v>76</v>
      </c>
      <c r="D1258" s="142">
        <v>1874.98</v>
      </c>
      <c r="E1258" s="131">
        <f t="shared" si="119"/>
        <v>1312.4859999999999</v>
      </c>
      <c r="F1258" s="131">
        <f t="shared" si="120"/>
        <v>1218.7370000000001</v>
      </c>
      <c r="G1258" s="134"/>
      <c r="H1258" s="1"/>
    </row>
    <row r="1259" spans="1:8" ht="22.15" customHeight="1">
      <c r="A1259" s="16">
        <v>2410</v>
      </c>
      <c r="B1259" s="135" t="s">
        <v>4809</v>
      </c>
      <c r="C1259" s="133" t="s">
        <v>76</v>
      </c>
      <c r="D1259" s="141">
        <v>2200.09</v>
      </c>
      <c r="E1259" s="129">
        <f t="shared" si="119"/>
        <v>1540.0630000000001</v>
      </c>
      <c r="F1259" s="129">
        <f t="shared" si="120"/>
        <v>1430.0585000000001</v>
      </c>
      <c r="G1259" s="201"/>
      <c r="H1259" s="1"/>
    </row>
    <row r="1260" spans="1:8" ht="21.6" customHeight="1">
      <c r="A1260" s="16">
        <v>2411</v>
      </c>
      <c r="B1260" s="136" t="s">
        <v>4810</v>
      </c>
      <c r="C1260" s="134" t="s">
        <v>76</v>
      </c>
      <c r="D1260" s="142">
        <v>2207.13</v>
      </c>
      <c r="E1260" s="131">
        <f t="shared" si="119"/>
        <v>1544.991</v>
      </c>
      <c r="F1260" s="131">
        <f t="shared" si="120"/>
        <v>1434.6345000000001</v>
      </c>
      <c r="G1260" s="134"/>
      <c r="H1260" s="1"/>
    </row>
    <row r="1261" spans="1:8" ht="22.15" customHeight="1">
      <c r="A1261" s="16">
        <v>2412</v>
      </c>
      <c r="B1261" s="135" t="s">
        <v>4811</v>
      </c>
      <c r="C1261" s="133" t="s">
        <v>76</v>
      </c>
      <c r="D1261" s="141">
        <v>3091.93</v>
      </c>
      <c r="E1261" s="129">
        <f t="shared" si="119"/>
        <v>2164.3509999999997</v>
      </c>
      <c r="F1261" s="129">
        <f t="shared" si="120"/>
        <v>2009.7545</v>
      </c>
      <c r="G1261" s="201"/>
      <c r="H1261" s="1"/>
    </row>
    <row r="1262" spans="1:8" ht="21.6" customHeight="1">
      <c r="A1262" s="16">
        <v>2428</v>
      </c>
      <c r="B1262" s="136" t="s">
        <v>4812</v>
      </c>
      <c r="C1262" s="134" t="s">
        <v>76</v>
      </c>
      <c r="D1262" s="142">
        <v>4436.13</v>
      </c>
      <c r="E1262" s="131">
        <f t="shared" si="119"/>
        <v>3105.2909999999997</v>
      </c>
      <c r="F1262" s="131">
        <f t="shared" si="120"/>
        <v>2883.4845</v>
      </c>
      <c r="G1262" s="134"/>
      <c r="H1262" s="1"/>
    </row>
    <row r="1263" spans="1:8" ht="22.15" customHeight="1">
      <c r="A1263" s="16">
        <v>2457</v>
      </c>
      <c r="B1263" s="135" t="s">
        <v>4813</v>
      </c>
      <c r="C1263" s="133" t="s">
        <v>76</v>
      </c>
      <c r="D1263" s="141">
        <v>1685.28</v>
      </c>
      <c r="E1263" s="129">
        <f t="shared" si="119"/>
        <v>1179.6959999999999</v>
      </c>
      <c r="F1263" s="129">
        <f t="shared" si="120"/>
        <v>1095.432</v>
      </c>
      <c r="G1263" s="201"/>
      <c r="H1263" s="1"/>
    </row>
    <row r="1264" spans="1:8" ht="21.6" customHeight="1">
      <c r="A1264" s="16">
        <v>2458</v>
      </c>
      <c r="B1264" s="136" t="s">
        <v>4814</v>
      </c>
      <c r="C1264" s="134" t="s">
        <v>76</v>
      </c>
      <c r="D1264" s="142">
        <v>1623.6</v>
      </c>
      <c r="E1264" s="131">
        <f t="shared" si="119"/>
        <v>1136.5199999999998</v>
      </c>
      <c r="F1264" s="131">
        <f t="shared" si="120"/>
        <v>1055.3399999999999</v>
      </c>
      <c r="G1264" s="134"/>
      <c r="H1264" s="1"/>
    </row>
    <row r="1265" spans="1:8" ht="22.15" customHeight="1">
      <c r="A1265" s="16">
        <v>2459</v>
      </c>
      <c r="B1265" s="135" t="s">
        <v>4815</v>
      </c>
      <c r="C1265" s="133" t="s">
        <v>76</v>
      </c>
      <c r="D1265" s="141">
        <v>2180.3200000000002</v>
      </c>
      <c r="E1265" s="129">
        <f t="shared" si="119"/>
        <v>1526.2239999999999</v>
      </c>
      <c r="F1265" s="129">
        <f t="shared" si="120"/>
        <v>1417.2080000000001</v>
      </c>
      <c r="G1265" s="201"/>
      <c r="H1265" s="1"/>
    </row>
    <row r="1266" spans="1:8" ht="21.6" customHeight="1">
      <c r="A1266" s="16">
        <v>2460</v>
      </c>
      <c r="B1266" s="136" t="s">
        <v>4816</v>
      </c>
      <c r="C1266" s="134" t="s">
        <v>76</v>
      </c>
      <c r="D1266" s="142">
        <v>3096.31</v>
      </c>
      <c r="E1266" s="131">
        <f t="shared" si="119"/>
        <v>2167.4169999999999</v>
      </c>
      <c r="F1266" s="131">
        <f t="shared" si="120"/>
        <v>2012.6015</v>
      </c>
      <c r="G1266" s="134"/>
      <c r="H1266" s="1"/>
    </row>
    <row r="1267" spans="1:8" ht="22.15" customHeight="1">
      <c r="A1267" s="16">
        <v>2461</v>
      </c>
      <c r="B1267" s="135" t="s">
        <v>4817</v>
      </c>
      <c r="C1267" s="133" t="s">
        <v>76</v>
      </c>
      <c r="D1267" s="141">
        <v>3492.55</v>
      </c>
      <c r="E1267" s="129">
        <f t="shared" si="119"/>
        <v>2444.7849999999999</v>
      </c>
      <c r="F1267" s="129">
        <f t="shared" si="120"/>
        <v>2270.1575000000003</v>
      </c>
      <c r="G1267" s="201"/>
      <c r="H1267" s="1"/>
    </row>
    <row r="1268" spans="1:8" ht="21.6" customHeight="1">
      <c r="A1268" s="16">
        <v>2462</v>
      </c>
      <c r="B1268" s="136" t="s">
        <v>4818</v>
      </c>
      <c r="C1268" s="134" t="s">
        <v>76</v>
      </c>
      <c r="D1268" s="142">
        <v>3648.56</v>
      </c>
      <c r="E1268" s="131">
        <f t="shared" si="119"/>
        <v>2553.9919999999997</v>
      </c>
      <c r="F1268" s="131">
        <f t="shared" si="120"/>
        <v>2371.5639999999999</v>
      </c>
      <c r="G1268" s="134"/>
      <c r="H1268" s="1"/>
    </row>
    <row r="1269" spans="1:8" ht="22.15" customHeight="1">
      <c r="A1269" s="16">
        <v>2463</v>
      </c>
      <c r="B1269" s="135" t="s">
        <v>4819</v>
      </c>
      <c r="C1269" s="133" t="s">
        <v>76</v>
      </c>
      <c r="D1269" s="141">
        <v>4713.75</v>
      </c>
      <c r="E1269" s="129">
        <f t="shared" si="119"/>
        <v>3299.625</v>
      </c>
      <c r="F1269" s="129">
        <f t="shared" si="120"/>
        <v>3063.9375</v>
      </c>
      <c r="G1269" s="201"/>
      <c r="H1269" s="1"/>
    </row>
    <row r="1270" spans="1:8" ht="21.6" customHeight="1">
      <c r="A1270" s="16">
        <v>2516</v>
      </c>
      <c r="B1270" s="136" t="s">
        <v>4820</v>
      </c>
      <c r="C1270" s="134" t="s">
        <v>76</v>
      </c>
      <c r="D1270" s="142">
        <v>1785.96</v>
      </c>
      <c r="E1270" s="131">
        <f t="shared" si="119"/>
        <v>1250.172</v>
      </c>
      <c r="F1270" s="131">
        <f t="shared" si="120"/>
        <v>1160.874</v>
      </c>
      <c r="G1270" s="134"/>
      <c r="H1270" s="1"/>
    </row>
    <row r="1271" spans="1:8" ht="22.15" customHeight="1">
      <c r="A1271" s="16">
        <v>2517</v>
      </c>
      <c r="B1271" s="135" t="s">
        <v>4821</v>
      </c>
      <c r="C1271" s="133" t="s">
        <v>76</v>
      </c>
      <c r="D1271" s="141">
        <v>2215.42</v>
      </c>
      <c r="E1271" s="129">
        <f t="shared" si="119"/>
        <v>1550.7939999999999</v>
      </c>
      <c r="F1271" s="129">
        <f t="shared" si="120"/>
        <v>1440.0230000000001</v>
      </c>
      <c r="G1271" s="201"/>
      <c r="H1271" s="1"/>
    </row>
    <row r="1272" spans="1:8" ht="21.6" customHeight="1">
      <c r="A1272" s="16">
        <v>2518</v>
      </c>
      <c r="B1272" s="136" t="s">
        <v>4822</v>
      </c>
      <c r="C1272" s="134" t="s">
        <v>76</v>
      </c>
      <c r="D1272" s="142">
        <v>3162.13</v>
      </c>
      <c r="E1272" s="131">
        <f t="shared" si="119"/>
        <v>2213.491</v>
      </c>
      <c r="F1272" s="131">
        <f t="shared" si="120"/>
        <v>2055.3845000000001</v>
      </c>
      <c r="G1272" s="134"/>
      <c r="H1272" s="1"/>
    </row>
    <row r="1273" spans="1:8" ht="22.15" customHeight="1">
      <c r="A1273" s="16">
        <v>2519</v>
      </c>
      <c r="B1273" s="135" t="s">
        <v>4823</v>
      </c>
      <c r="C1273" s="133" t="s">
        <v>76</v>
      </c>
      <c r="D1273" s="141">
        <v>3841.8</v>
      </c>
      <c r="E1273" s="129">
        <f t="shared" si="119"/>
        <v>2689.2599999999998</v>
      </c>
      <c r="F1273" s="129">
        <f t="shared" si="120"/>
        <v>2497.17</v>
      </c>
      <c r="G1273" s="201"/>
      <c r="H1273" s="1"/>
    </row>
    <row r="1274" spans="1:8" ht="21.6" customHeight="1">
      <c r="A1274" s="16">
        <v>2520</v>
      </c>
      <c r="B1274" s="136" t="s">
        <v>4824</v>
      </c>
      <c r="C1274" s="134" t="s">
        <v>76</v>
      </c>
      <c r="D1274" s="142">
        <v>4173.42</v>
      </c>
      <c r="E1274" s="131">
        <f t="shared" si="119"/>
        <v>2921.3939999999998</v>
      </c>
      <c r="F1274" s="131">
        <f t="shared" si="120"/>
        <v>2712.723</v>
      </c>
      <c r="G1274" s="134"/>
      <c r="H1274" s="1"/>
    </row>
    <row r="1275" spans="1:8" ht="22.15" customHeight="1">
      <c r="A1275" s="16">
        <v>2521</v>
      </c>
      <c r="B1275" s="135" t="s">
        <v>4825</v>
      </c>
      <c r="C1275" s="133" t="s">
        <v>76</v>
      </c>
      <c r="D1275" s="141">
        <v>4975.13</v>
      </c>
      <c r="E1275" s="129">
        <f t="shared" si="119"/>
        <v>3482.5909999999999</v>
      </c>
      <c r="F1275" s="129">
        <f t="shared" si="120"/>
        <v>3233.8345000000004</v>
      </c>
      <c r="G1275" s="201"/>
      <c r="H1275" s="1"/>
    </row>
    <row r="1276" spans="1:8" ht="21.6" customHeight="1">
      <c r="A1276" s="16">
        <v>2553</v>
      </c>
      <c r="B1276" s="136" t="s">
        <v>4826</v>
      </c>
      <c r="C1276" s="134" t="s">
        <v>76</v>
      </c>
      <c r="D1276" s="142">
        <v>2317.73</v>
      </c>
      <c r="E1276" s="131">
        <f t="shared" si="119"/>
        <v>1622.4109999999998</v>
      </c>
      <c r="F1276" s="131">
        <f t="shared" si="120"/>
        <v>1506.5245</v>
      </c>
      <c r="G1276" s="134"/>
      <c r="H1276" s="1"/>
    </row>
    <row r="1277" spans="1:8" ht="22.15" customHeight="1">
      <c r="A1277" s="16">
        <v>2554</v>
      </c>
      <c r="B1277" s="135" t="s">
        <v>4827</v>
      </c>
      <c r="C1277" s="133" t="s">
        <v>76</v>
      </c>
      <c r="D1277" s="141">
        <v>3291.45</v>
      </c>
      <c r="E1277" s="129">
        <f t="shared" si="119"/>
        <v>2304.0149999999999</v>
      </c>
      <c r="F1277" s="129">
        <f t="shared" si="120"/>
        <v>2139.4425000000001</v>
      </c>
      <c r="G1277" s="201"/>
      <c r="H1277" s="1"/>
    </row>
    <row r="1278" spans="1:8" ht="21.6" customHeight="1">
      <c r="A1278" s="16">
        <v>2555</v>
      </c>
      <c r="B1278" s="136" t="s">
        <v>4828</v>
      </c>
      <c r="C1278" s="134" t="s">
        <v>76</v>
      </c>
      <c r="D1278" s="142">
        <v>4225.9799999999996</v>
      </c>
      <c r="E1278" s="131">
        <f t="shared" si="119"/>
        <v>2958.1859999999997</v>
      </c>
      <c r="F1278" s="131">
        <f t="shared" si="120"/>
        <v>2746.8869999999997</v>
      </c>
      <c r="G1278" s="134"/>
      <c r="H1278" s="1"/>
    </row>
    <row r="1279" spans="1:8" ht="22.15" customHeight="1">
      <c r="A1279" s="16">
        <v>2556</v>
      </c>
      <c r="B1279" s="135" t="s">
        <v>4829</v>
      </c>
      <c r="C1279" s="133" t="s">
        <v>76</v>
      </c>
      <c r="D1279" s="141">
        <v>4530.76</v>
      </c>
      <c r="E1279" s="129">
        <f t="shared" si="119"/>
        <v>3171.5320000000002</v>
      </c>
      <c r="F1279" s="129">
        <f t="shared" si="120"/>
        <v>2944.9940000000001</v>
      </c>
      <c r="G1279" s="201"/>
      <c r="H1279" s="1"/>
    </row>
    <row r="1280" spans="1:8" ht="21.6" customHeight="1">
      <c r="A1280" s="16">
        <v>2557</v>
      </c>
      <c r="B1280" s="136" t="s">
        <v>4830</v>
      </c>
      <c r="C1280" s="134" t="s">
        <v>76</v>
      </c>
      <c r="D1280" s="142">
        <v>5272.64</v>
      </c>
      <c r="E1280" s="131">
        <f t="shared" si="119"/>
        <v>3690.848</v>
      </c>
      <c r="F1280" s="131">
        <f t="shared" si="120"/>
        <v>3427.2160000000003</v>
      </c>
      <c r="G1280" s="134"/>
      <c r="H1280" s="1"/>
    </row>
    <row r="1281" spans="1:8" ht="14.45" customHeight="1">
      <c r="B1281" s="430" t="s">
        <v>269</v>
      </c>
      <c r="C1281" s="430"/>
      <c r="D1281" s="430"/>
      <c r="E1281" s="430"/>
      <c r="F1281" s="430"/>
      <c r="G1281" s="430"/>
      <c r="H1281" s="1"/>
    </row>
    <row r="1282" spans="1:8" ht="22.15" customHeight="1">
      <c r="A1282" s="16">
        <v>2315</v>
      </c>
      <c r="B1282" s="135" t="s">
        <v>4831</v>
      </c>
      <c r="C1282" s="133" t="s">
        <v>76</v>
      </c>
      <c r="D1282" s="141">
        <v>682.5</v>
      </c>
      <c r="E1282" s="129">
        <f t="shared" si="119"/>
        <v>477.74999999999994</v>
      </c>
      <c r="F1282" s="129">
        <f t="shared" ref="F1282:F1321" si="121">D1282*0.65</f>
        <v>443.625</v>
      </c>
      <c r="G1282" s="201"/>
      <c r="H1282" s="1"/>
    </row>
    <row r="1283" spans="1:8" ht="21.6" customHeight="1">
      <c r="A1283" s="16">
        <v>2316</v>
      </c>
      <c r="B1283" s="136" t="s">
        <v>4832</v>
      </c>
      <c r="C1283" s="134" t="s">
        <v>76</v>
      </c>
      <c r="D1283" s="142">
        <v>991.83</v>
      </c>
      <c r="E1283" s="131">
        <f t="shared" si="119"/>
        <v>694.28099999999995</v>
      </c>
      <c r="F1283" s="131">
        <f t="shared" si="121"/>
        <v>644.68950000000007</v>
      </c>
      <c r="G1283" s="134"/>
      <c r="H1283" s="1"/>
    </row>
    <row r="1284" spans="1:8" ht="22.15" customHeight="1">
      <c r="A1284" s="16">
        <v>2317</v>
      </c>
      <c r="B1284" s="135" t="s">
        <v>4833</v>
      </c>
      <c r="C1284" s="133" t="s">
        <v>76</v>
      </c>
      <c r="D1284" s="141">
        <v>1132.82</v>
      </c>
      <c r="E1284" s="129">
        <f t="shared" si="119"/>
        <v>792.97399999999993</v>
      </c>
      <c r="F1284" s="129">
        <f t="shared" si="121"/>
        <v>736.33299999999997</v>
      </c>
      <c r="G1284" s="201"/>
      <c r="H1284" s="1"/>
    </row>
    <row r="1285" spans="1:8" ht="21.6" customHeight="1">
      <c r="A1285" s="16">
        <v>2318</v>
      </c>
      <c r="B1285" s="136" t="s">
        <v>4834</v>
      </c>
      <c r="C1285" s="134" t="s">
        <v>76</v>
      </c>
      <c r="D1285" s="142">
        <v>1404.85</v>
      </c>
      <c r="E1285" s="131">
        <f t="shared" si="119"/>
        <v>983.39499999999987</v>
      </c>
      <c r="F1285" s="131">
        <f t="shared" si="121"/>
        <v>913.15249999999992</v>
      </c>
      <c r="G1285" s="134"/>
      <c r="H1285" s="1"/>
    </row>
    <row r="1286" spans="1:8" ht="22.15" customHeight="1">
      <c r="A1286" s="16">
        <v>2319</v>
      </c>
      <c r="B1286" s="135" t="s">
        <v>4835</v>
      </c>
      <c r="C1286" s="133" t="s">
        <v>76</v>
      </c>
      <c r="D1286" s="141">
        <v>1656.13</v>
      </c>
      <c r="E1286" s="129">
        <f t="shared" si="119"/>
        <v>1159.2909999999999</v>
      </c>
      <c r="F1286" s="129">
        <f t="shared" si="121"/>
        <v>1076.4845</v>
      </c>
      <c r="G1286" s="201"/>
      <c r="H1286" s="1"/>
    </row>
    <row r="1287" spans="1:8" ht="21.6" customHeight="1">
      <c r="A1287" s="16">
        <v>2320</v>
      </c>
      <c r="B1287" s="136" t="s">
        <v>4836</v>
      </c>
      <c r="C1287" s="134" t="s">
        <v>76</v>
      </c>
      <c r="D1287" s="142">
        <v>1930.41</v>
      </c>
      <c r="E1287" s="131">
        <f t="shared" si="119"/>
        <v>1351.287</v>
      </c>
      <c r="F1287" s="131">
        <f t="shared" si="121"/>
        <v>1254.7665000000002</v>
      </c>
      <c r="G1287" s="134"/>
      <c r="H1287" s="1"/>
    </row>
    <row r="1288" spans="1:8" ht="22.15" customHeight="1">
      <c r="A1288" s="16">
        <v>2321</v>
      </c>
      <c r="B1288" s="135" t="s">
        <v>4837</v>
      </c>
      <c r="C1288" s="133" t="s">
        <v>76</v>
      </c>
      <c r="D1288" s="141">
        <v>2409.2399999999998</v>
      </c>
      <c r="E1288" s="129">
        <f t="shared" si="119"/>
        <v>1686.4679999999998</v>
      </c>
      <c r="F1288" s="129">
        <f t="shared" si="121"/>
        <v>1566.0059999999999</v>
      </c>
      <c r="G1288" s="201"/>
      <c r="H1288" s="1"/>
    </row>
    <row r="1289" spans="1:8" ht="21.6" customHeight="1">
      <c r="A1289" s="16">
        <v>2322</v>
      </c>
      <c r="B1289" s="136" t="s">
        <v>4838</v>
      </c>
      <c r="C1289" s="134" t="s">
        <v>76</v>
      </c>
      <c r="D1289" s="142">
        <v>3425.47</v>
      </c>
      <c r="E1289" s="131">
        <f t="shared" si="119"/>
        <v>2397.8289999999997</v>
      </c>
      <c r="F1289" s="131">
        <f t="shared" si="121"/>
        <v>2226.5554999999999</v>
      </c>
      <c r="G1289" s="134"/>
      <c r="H1289" s="1"/>
    </row>
    <row r="1290" spans="1:8" ht="22.15" customHeight="1">
      <c r="A1290" s="16">
        <v>2362</v>
      </c>
      <c r="B1290" s="135" t="s">
        <v>4839</v>
      </c>
      <c r="C1290" s="133" t="s">
        <v>76</v>
      </c>
      <c r="D1290" s="141">
        <v>1060.0899999999999</v>
      </c>
      <c r="E1290" s="129">
        <f t="shared" si="119"/>
        <v>742.06299999999987</v>
      </c>
      <c r="F1290" s="129">
        <f t="shared" si="121"/>
        <v>689.05849999999998</v>
      </c>
      <c r="G1290" s="201"/>
      <c r="H1290" s="1"/>
    </row>
    <row r="1291" spans="1:8" ht="21.6" customHeight="1">
      <c r="A1291" s="16">
        <v>2363</v>
      </c>
      <c r="B1291" s="136" t="s">
        <v>4840</v>
      </c>
      <c r="C1291" s="134" t="s">
        <v>76</v>
      </c>
      <c r="D1291" s="142">
        <v>1235.78</v>
      </c>
      <c r="E1291" s="131">
        <f t="shared" si="119"/>
        <v>865.04599999999994</v>
      </c>
      <c r="F1291" s="131">
        <f t="shared" si="121"/>
        <v>803.25700000000006</v>
      </c>
      <c r="G1291" s="134"/>
      <c r="H1291" s="1"/>
    </row>
    <row r="1292" spans="1:8" ht="22.15" customHeight="1">
      <c r="A1292" s="16">
        <v>2364</v>
      </c>
      <c r="B1292" s="135" t="s">
        <v>4841</v>
      </c>
      <c r="C1292" s="133" t="s">
        <v>76</v>
      </c>
      <c r="D1292" s="141">
        <v>1418.05</v>
      </c>
      <c r="E1292" s="129">
        <f t="shared" si="119"/>
        <v>992.63499999999988</v>
      </c>
      <c r="F1292" s="129">
        <f t="shared" si="121"/>
        <v>921.73249999999996</v>
      </c>
      <c r="G1292" s="201"/>
      <c r="H1292" s="1"/>
    </row>
    <row r="1293" spans="1:8" ht="21.6" customHeight="1">
      <c r="A1293" s="16">
        <v>2365</v>
      </c>
      <c r="B1293" s="136" t="s">
        <v>4842</v>
      </c>
      <c r="C1293" s="134" t="s">
        <v>76</v>
      </c>
      <c r="D1293" s="142">
        <v>1669.99</v>
      </c>
      <c r="E1293" s="131">
        <f t="shared" si="119"/>
        <v>1168.9929999999999</v>
      </c>
      <c r="F1293" s="131">
        <f t="shared" si="121"/>
        <v>1085.4935</v>
      </c>
      <c r="G1293" s="134"/>
      <c r="H1293" s="1"/>
    </row>
    <row r="1294" spans="1:8" ht="22.15" customHeight="1">
      <c r="A1294" s="16">
        <v>2366</v>
      </c>
      <c r="B1294" s="135" t="s">
        <v>4843</v>
      </c>
      <c r="C1294" s="133" t="s">
        <v>76</v>
      </c>
      <c r="D1294" s="141">
        <v>2023.78</v>
      </c>
      <c r="E1294" s="129">
        <f t="shared" si="119"/>
        <v>1416.646</v>
      </c>
      <c r="F1294" s="129">
        <f t="shared" si="121"/>
        <v>1315.4570000000001</v>
      </c>
      <c r="G1294" s="201"/>
      <c r="H1294" s="1"/>
    </row>
    <row r="1295" spans="1:8" ht="21.6" customHeight="1">
      <c r="A1295" s="16">
        <v>2367</v>
      </c>
      <c r="B1295" s="136" t="s">
        <v>4844</v>
      </c>
      <c r="C1295" s="134" t="s">
        <v>76</v>
      </c>
      <c r="D1295" s="142">
        <v>2494.7399999999998</v>
      </c>
      <c r="E1295" s="131">
        <f t="shared" si="119"/>
        <v>1746.3179999999998</v>
      </c>
      <c r="F1295" s="131">
        <f t="shared" si="121"/>
        <v>1621.5809999999999</v>
      </c>
      <c r="G1295" s="134"/>
      <c r="H1295" s="1"/>
    </row>
    <row r="1296" spans="1:8" ht="22.15" customHeight="1">
      <c r="A1296" s="16">
        <v>2368</v>
      </c>
      <c r="B1296" s="135" t="s">
        <v>4845</v>
      </c>
      <c r="C1296" s="133" t="s">
        <v>76</v>
      </c>
      <c r="D1296" s="141">
        <v>3882.51</v>
      </c>
      <c r="E1296" s="129">
        <f t="shared" si="119"/>
        <v>2717.7570000000001</v>
      </c>
      <c r="F1296" s="129">
        <f t="shared" si="121"/>
        <v>2523.6315000000004</v>
      </c>
      <c r="G1296" s="201"/>
      <c r="H1296" s="1"/>
    </row>
    <row r="1297" spans="1:8" ht="21.6" customHeight="1">
      <c r="A1297" s="16">
        <v>2421</v>
      </c>
      <c r="B1297" s="136" t="s">
        <v>4846</v>
      </c>
      <c r="C1297" s="134" t="s">
        <v>76</v>
      </c>
      <c r="D1297" s="142">
        <v>1401.68</v>
      </c>
      <c r="E1297" s="131">
        <f t="shared" si="119"/>
        <v>981.17599999999993</v>
      </c>
      <c r="F1297" s="131">
        <f t="shared" si="121"/>
        <v>911.0920000000001</v>
      </c>
      <c r="G1297" s="134"/>
      <c r="H1297" s="1"/>
    </row>
    <row r="1298" spans="1:8" ht="22.15" customHeight="1">
      <c r="A1298" s="16">
        <v>2422</v>
      </c>
      <c r="B1298" s="135" t="s">
        <v>4847</v>
      </c>
      <c r="C1298" s="133" t="s">
        <v>76</v>
      </c>
      <c r="D1298" s="141">
        <v>1373.08</v>
      </c>
      <c r="E1298" s="129">
        <f t="shared" si="119"/>
        <v>961.15599999999984</v>
      </c>
      <c r="F1298" s="129">
        <f t="shared" si="121"/>
        <v>892.50199999999995</v>
      </c>
      <c r="G1298" s="201"/>
      <c r="H1298" s="1"/>
    </row>
    <row r="1299" spans="1:8" ht="21.6" customHeight="1">
      <c r="A1299" s="16">
        <v>2423</v>
      </c>
      <c r="B1299" s="136" t="s">
        <v>4848</v>
      </c>
      <c r="C1299" s="134" t="s">
        <v>76</v>
      </c>
      <c r="D1299" s="142">
        <v>1874.98</v>
      </c>
      <c r="E1299" s="131">
        <f t="shared" si="119"/>
        <v>1312.4859999999999</v>
      </c>
      <c r="F1299" s="131">
        <f t="shared" si="121"/>
        <v>1218.7370000000001</v>
      </c>
      <c r="G1299" s="134"/>
      <c r="H1299" s="1"/>
    </row>
    <row r="1300" spans="1:8" ht="22.15" customHeight="1">
      <c r="A1300" s="16">
        <v>2424</v>
      </c>
      <c r="B1300" s="135" t="s">
        <v>4849</v>
      </c>
      <c r="C1300" s="133" t="s">
        <v>76</v>
      </c>
      <c r="D1300" s="141">
        <v>2200.09</v>
      </c>
      <c r="E1300" s="129">
        <f t="shared" si="119"/>
        <v>1540.0630000000001</v>
      </c>
      <c r="F1300" s="129">
        <f t="shared" si="121"/>
        <v>1430.0585000000001</v>
      </c>
      <c r="G1300" s="201"/>
      <c r="H1300" s="1"/>
    </row>
    <row r="1301" spans="1:8" ht="21.6" customHeight="1">
      <c r="A1301" s="16">
        <v>2425</v>
      </c>
      <c r="B1301" s="136" t="s">
        <v>4850</v>
      </c>
      <c r="C1301" s="134" t="s">
        <v>76</v>
      </c>
      <c r="D1301" s="142">
        <v>2207.13</v>
      </c>
      <c r="E1301" s="131">
        <f t="shared" si="119"/>
        <v>1544.991</v>
      </c>
      <c r="F1301" s="131">
        <f t="shared" si="121"/>
        <v>1434.6345000000001</v>
      </c>
      <c r="G1301" s="134"/>
      <c r="H1301" s="1"/>
    </row>
    <row r="1302" spans="1:8" ht="22.15" customHeight="1">
      <c r="A1302" s="16">
        <v>2426</v>
      </c>
      <c r="B1302" s="135" t="s">
        <v>4851</v>
      </c>
      <c r="C1302" s="133" t="s">
        <v>76</v>
      </c>
      <c r="D1302" s="141">
        <v>3091.93</v>
      </c>
      <c r="E1302" s="129">
        <f t="shared" si="119"/>
        <v>2164.3509999999997</v>
      </c>
      <c r="F1302" s="129">
        <f t="shared" si="121"/>
        <v>2009.7545</v>
      </c>
      <c r="G1302" s="201"/>
      <c r="H1302" s="1"/>
    </row>
    <row r="1303" spans="1:8" ht="21.6" customHeight="1">
      <c r="A1303" s="16">
        <v>2427</v>
      </c>
      <c r="B1303" s="136" t="s">
        <v>4852</v>
      </c>
      <c r="C1303" s="134" t="s">
        <v>76</v>
      </c>
      <c r="D1303" s="142">
        <v>4436.13</v>
      </c>
      <c r="E1303" s="131">
        <f t="shared" si="119"/>
        <v>3105.2909999999997</v>
      </c>
      <c r="F1303" s="131">
        <f t="shared" si="121"/>
        <v>2883.4845</v>
      </c>
      <c r="G1303" s="134"/>
      <c r="H1303" s="1"/>
    </row>
    <row r="1304" spans="1:8" ht="22.15" customHeight="1">
      <c r="A1304" s="16">
        <v>2464</v>
      </c>
      <c r="B1304" s="135" t="s">
        <v>4853</v>
      </c>
      <c r="C1304" s="133" t="s">
        <v>76</v>
      </c>
      <c r="D1304" s="141">
        <v>1685.28</v>
      </c>
      <c r="E1304" s="129">
        <f t="shared" si="119"/>
        <v>1179.6959999999999</v>
      </c>
      <c r="F1304" s="129">
        <f t="shared" si="121"/>
        <v>1095.432</v>
      </c>
      <c r="G1304" s="201"/>
      <c r="H1304" s="1"/>
    </row>
    <row r="1305" spans="1:8" ht="21.6" customHeight="1">
      <c r="A1305" s="16">
        <v>2465</v>
      </c>
      <c r="B1305" s="136" t="s">
        <v>4854</v>
      </c>
      <c r="C1305" s="134" t="s">
        <v>76</v>
      </c>
      <c r="D1305" s="142">
        <v>1623.6</v>
      </c>
      <c r="E1305" s="131">
        <f t="shared" ref="E1305" si="122">D1305*0.7</f>
        <v>1136.5199999999998</v>
      </c>
      <c r="F1305" s="131">
        <f t="shared" si="121"/>
        <v>1055.3399999999999</v>
      </c>
      <c r="G1305" s="134"/>
      <c r="H1305" s="1"/>
    </row>
    <row r="1306" spans="1:8" ht="22.15" customHeight="1">
      <c r="A1306" s="16">
        <v>2466</v>
      </c>
      <c r="B1306" s="135" t="s">
        <v>4855</v>
      </c>
      <c r="C1306" s="133" t="s">
        <v>76</v>
      </c>
      <c r="D1306" s="141">
        <v>2180.3200000000002</v>
      </c>
      <c r="E1306" s="129">
        <f t="shared" si="119"/>
        <v>1526.2239999999999</v>
      </c>
      <c r="F1306" s="129">
        <f t="shared" si="121"/>
        <v>1417.2080000000001</v>
      </c>
      <c r="G1306" s="201"/>
      <c r="H1306" s="1"/>
    </row>
    <row r="1307" spans="1:8" ht="21.6" customHeight="1">
      <c r="A1307" s="16">
        <v>2467</v>
      </c>
      <c r="B1307" s="136" t="s">
        <v>4856</v>
      </c>
      <c r="C1307" s="134" t="s">
        <v>76</v>
      </c>
      <c r="D1307" s="142">
        <v>3096.31</v>
      </c>
      <c r="E1307" s="131">
        <f t="shared" ref="E1307:E1321" si="123">D1307*0.7</f>
        <v>2167.4169999999999</v>
      </c>
      <c r="F1307" s="131">
        <f t="shared" si="121"/>
        <v>2012.6015</v>
      </c>
      <c r="G1307" s="134"/>
      <c r="H1307" s="1"/>
    </row>
    <row r="1308" spans="1:8" ht="22.15" customHeight="1">
      <c r="A1308" s="16">
        <v>2468</v>
      </c>
      <c r="B1308" s="135" t="s">
        <v>4857</v>
      </c>
      <c r="C1308" s="133" t="s">
        <v>76</v>
      </c>
      <c r="D1308" s="141">
        <v>3492.55</v>
      </c>
      <c r="E1308" s="129">
        <f t="shared" si="123"/>
        <v>2444.7849999999999</v>
      </c>
      <c r="F1308" s="129">
        <f t="shared" si="121"/>
        <v>2270.1575000000003</v>
      </c>
      <c r="G1308" s="201"/>
      <c r="H1308" s="1"/>
    </row>
    <row r="1309" spans="1:8" ht="21.6" customHeight="1">
      <c r="A1309" s="16">
        <v>2469</v>
      </c>
      <c r="B1309" s="136" t="s">
        <v>4858</v>
      </c>
      <c r="C1309" s="134" t="s">
        <v>76</v>
      </c>
      <c r="D1309" s="142">
        <v>3648.56</v>
      </c>
      <c r="E1309" s="131">
        <f t="shared" si="123"/>
        <v>2553.9919999999997</v>
      </c>
      <c r="F1309" s="131">
        <f t="shared" si="121"/>
        <v>2371.5639999999999</v>
      </c>
      <c r="G1309" s="134"/>
      <c r="H1309" s="1"/>
    </row>
    <row r="1310" spans="1:8" ht="22.15" customHeight="1">
      <c r="A1310" s="16">
        <v>2470</v>
      </c>
      <c r="B1310" s="135" t="s">
        <v>4859</v>
      </c>
      <c r="C1310" s="133" t="s">
        <v>76</v>
      </c>
      <c r="D1310" s="141">
        <v>4713.75</v>
      </c>
      <c r="E1310" s="129">
        <f t="shared" si="123"/>
        <v>3299.625</v>
      </c>
      <c r="F1310" s="129">
        <f t="shared" si="121"/>
        <v>3063.9375</v>
      </c>
      <c r="G1310" s="201"/>
      <c r="H1310" s="1"/>
    </row>
    <row r="1311" spans="1:8" ht="21.6" customHeight="1">
      <c r="A1311" s="16">
        <v>2522</v>
      </c>
      <c r="B1311" s="136" t="s">
        <v>4860</v>
      </c>
      <c r="C1311" s="134" t="s">
        <v>76</v>
      </c>
      <c r="D1311" s="142">
        <v>1785.96</v>
      </c>
      <c r="E1311" s="131">
        <f t="shared" si="123"/>
        <v>1250.172</v>
      </c>
      <c r="F1311" s="131">
        <f t="shared" si="121"/>
        <v>1160.874</v>
      </c>
      <c r="G1311" s="134"/>
      <c r="H1311" s="1"/>
    </row>
    <row r="1312" spans="1:8" ht="22.15" customHeight="1">
      <c r="A1312" s="16">
        <v>2523</v>
      </c>
      <c r="B1312" s="135" t="s">
        <v>4861</v>
      </c>
      <c r="C1312" s="133" t="s">
        <v>76</v>
      </c>
      <c r="D1312" s="141">
        <v>2215.42</v>
      </c>
      <c r="E1312" s="129">
        <f t="shared" si="123"/>
        <v>1550.7939999999999</v>
      </c>
      <c r="F1312" s="129">
        <f t="shared" si="121"/>
        <v>1440.0230000000001</v>
      </c>
      <c r="G1312" s="201"/>
      <c r="H1312" s="1"/>
    </row>
    <row r="1313" spans="1:8" ht="21.6" customHeight="1">
      <c r="A1313" s="16">
        <v>2524</v>
      </c>
      <c r="B1313" s="136" t="s">
        <v>4862</v>
      </c>
      <c r="C1313" s="134" t="s">
        <v>76</v>
      </c>
      <c r="D1313" s="142">
        <v>3162.13</v>
      </c>
      <c r="E1313" s="131">
        <f t="shared" si="123"/>
        <v>2213.491</v>
      </c>
      <c r="F1313" s="131">
        <f t="shared" si="121"/>
        <v>2055.3845000000001</v>
      </c>
      <c r="G1313" s="134"/>
      <c r="H1313" s="1"/>
    </row>
    <row r="1314" spans="1:8" ht="22.15" customHeight="1">
      <c r="A1314" s="16">
        <v>2525</v>
      </c>
      <c r="B1314" s="135" t="s">
        <v>4863</v>
      </c>
      <c r="C1314" s="133" t="s">
        <v>76</v>
      </c>
      <c r="D1314" s="141">
        <v>3841.8</v>
      </c>
      <c r="E1314" s="129">
        <f t="shared" si="123"/>
        <v>2689.2599999999998</v>
      </c>
      <c r="F1314" s="129">
        <f t="shared" si="121"/>
        <v>2497.17</v>
      </c>
      <c r="G1314" s="201"/>
      <c r="H1314" s="1"/>
    </row>
    <row r="1315" spans="1:8" ht="21.6" customHeight="1">
      <c r="A1315" s="16">
        <v>2526</v>
      </c>
      <c r="B1315" s="136" t="s">
        <v>4864</v>
      </c>
      <c r="C1315" s="134" t="s">
        <v>76</v>
      </c>
      <c r="D1315" s="142">
        <v>4173.42</v>
      </c>
      <c r="E1315" s="131">
        <f t="shared" si="123"/>
        <v>2921.3939999999998</v>
      </c>
      <c r="F1315" s="131">
        <f t="shared" si="121"/>
        <v>2712.723</v>
      </c>
      <c r="G1315" s="134"/>
      <c r="H1315" s="1"/>
    </row>
    <row r="1316" spans="1:8" ht="22.15" customHeight="1">
      <c r="A1316" s="16">
        <v>2527</v>
      </c>
      <c r="B1316" s="135" t="s">
        <v>4865</v>
      </c>
      <c r="C1316" s="133" t="s">
        <v>76</v>
      </c>
      <c r="D1316" s="141">
        <v>4975.13</v>
      </c>
      <c r="E1316" s="129">
        <f t="shared" si="123"/>
        <v>3482.5909999999999</v>
      </c>
      <c r="F1316" s="129">
        <f t="shared" si="121"/>
        <v>3233.8345000000004</v>
      </c>
      <c r="G1316" s="201"/>
      <c r="H1316" s="1"/>
    </row>
    <row r="1317" spans="1:8" ht="21.6" customHeight="1">
      <c r="A1317" s="16">
        <v>2558</v>
      </c>
      <c r="B1317" s="136" t="s">
        <v>4866</v>
      </c>
      <c r="C1317" s="134" t="s">
        <v>76</v>
      </c>
      <c r="D1317" s="142">
        <v>2317.73</v>
      </c>
      <c r="E1317" s="131">
        <f t="shared" si="123"/>
        <v>1622.4109999999998</v>
      </c>
      <c r="F1317" s="131">
        <f t="shared" si="121"/>
        <v>1506.5245</v>
      </c>
      <c r="G1317" s="134"/>
      <c r="H1317" s="1"/>
    </row>
    <row r="1318" spans="1:8" ht="22.15" customHeight="1">
      <c r="A1318" s="16">
        <v>2559</v>
      </c>
      <c r="B1318" s="135" t="s">
        <v>4867</v>
      </c>
      <c r="C1318" s="133" t="s">
        <v>76</v>
      </c>
      <c r="D1318" s="141">
        <v>3291.45</v>
      </c>
      <c r="E1318" s="129">
        <f t="shared" si="123"/>
        <v>2304.0149999999999</v>
      </c>
      <c r="F1318" s="129">
        <f t="shared" si="121"/>
        <v>2139.4425000000001</v>
      </c>
      <c r="G1318" s="201"/>
      <c r="H1318" s="1"/>
    </row>
    <row r="1319" spans="1:8" ht="21.6" customHeight="1">
      <c r="A1319" s="16">
        <v>2560</v>
      </c>
      <c r="B1319" s="136" t="s">
        <v>4868</v>
      </c>
      <c r="C1319" s="134" t="s">
        <v>76</v>
      </c>
      <c r="D1319" s="142">
        <v>4225.9799999999996</v>
      </c>
      <c r="E1319" s="131">
        <f t="shared" si="123"/>
        <v>2958.1859999999997</v>
      </c>
      <c r="F1319" s="131">
        <f t="shared" si="121"/>
        <v>2746.8869999999997</v>
      </c>
      <c r="G1319" s="134"/>
      <c r="H1319" s="1"/>
    </row>
    <row r="1320" spans="1:8" ht="22.15" customHeight="1">
      <c r="A1320" s="16">
        <v>2561</v>
      </c>
      <c r="B1320" s="135" t="s">
        <v>4869</v>
      </c>
      <c r="C1320" s="133" t="s">
        <v>76</v>
      </c>
      <c r="D1320" s="141">
        <v>4530.76</v>
      </c>
      <c r="E1320" s="129">
        <f t="shared" si="123"/>
        <v>3171.5320000000002</v>
      </c>
      <c r="F1320" s="129">
        <f t="shared" si="121"/>
        <v>2944.9940000000001</v>
      </c>
      <c r="G1320" s="201"/>
      <c r="H1320" s="1"/>
    </row>
    <row r="1321" spans="1:8" ht="21.6" customHeight="1">
      <c r="A1321" s="16">
        <v>2562</v>
      </c>
      <c r="B1321" s="136" t="s">
        <v>4870</v>
      </c>
      <c r="C1321" s="134" t="s">
        <v>76</v>
      </c>
      <c r="D1321" s="142">
        <v>5272.64</v>
      </c>
      <c r="E1321" s="131">
        <f t="shared" si="123"/>
        <v>3690.848</v>
      </c>
      <c r="F1321" s="131">
        <f t="shared" si="121"/>
        <v>3427.2160000000003</v>
      </c>
      <c r="G1321" s="134"/>
      <c r="H1321" s="1"/>
    </row>
    <row r="1322" spans="1:8" ht="15" customHeight="1">
      <c r="B1322" s="483" t="s">
        <v>86</v>
      </c>
      <c r="C1322" s="483"/>
      <c r="D1322" s="483"/>
      <c r="E1322" s="483"/>
      <c r="F1322" s="483"/>
      <c r="G1322" s="483"/>
      <c r="H1322" s="1"/>
    </row>
    <row r="1323" spans="1:8" ht="16.899999999999999" customHeight="1">
      <c r="B1323" s="422" t="s">
        <v>192</v>
      </c>
      <c r="C1323" s="423"/>
      <c r="D1323" s="423"/>
      <c r="E1323" s="423"/>
      <c r="F1323" s="423"/>
      <c r="G1323" s="424"/>
      <c r="H1323" s="1"/>
    </row>
    <row r="1324" spans="1:8" s="30" customFormat="1" ht="20.45" customHeight="1">
      <c r="A1324" s="239"/>
      <c r="B1324" s="242" t="s">
        <v>5291</v>
      </c>
      <c r="C1324" s="240" t="s">
        <v>76</v>
      </c>
      <c r="D1324" s="241">
        <v>1318.79</v>
      </c>
      <c r="E1324" s="141">
        <f t="shared" ref="E1324:E1343" si="124">D1324*0.7</f>
        <v>923.15299999999991</v>
      </c>
      <c r="F1324" s="141">
        <f t="shared" ref="F1324:F1343" si="125">D1324*0.65</f>
        <v>857.21349999999995</v>
      </c>
      <c r="G1324" s="239"/>
    </row>
    <row r="1325" spans="1:8" s="30" customFormat="1" ht="20.45" customHeight="1">
      <c r="A1325" s="365"/>
      <c r="B1325" s="243" t="s">
        <v>5292</v>
      </c>
      <c r="C1325" s="365" t="s">
        <v>76</v>
      </c>
      <c r="D1325" s="241">
        <v>1547.13</v>
      </c>
      <c r="E1325" s="142">
        <f t="shared" si="124"/>
        <v>1082.991</v>
      </c>
      <c r="F1325" s="142">
        <f t="shared" si="125"/>
        <v>1005.6345000000001</v>
      </c>
      <c r="G1325" s="365"/>
    </row>
    <row r="1326" spans="1:8" s="30" customFormat="1" ht="20.45" customHeight="1">
      <c r="A1326" s="239"/>
      <c r="B1326" s="242" t="s">
        <v>5293</v>
      </c>
      <c r="C1326" s="240" t="s">
        <v>76</v>
      </c>
      <c r="D1326" s="241">
        <v>1854.15</v>
      </c>
      <c r="E1326" s="141">
        <f t="shared" si="124"/>
        <v>1297.905</v>
      </c>
      <c r="F1326" s="141">
        <f t="shared" si="125"/>
        <v>1205.1975</v>
      </c>
      <c r="G1326" s="239"/>
    </row>
    <row r="1327" spans="1:8" s="30" customFormat="1" ht="20.45" customHeight="1">
      <c r="A1327" s="365"/>
      <c r="B1327" s="243" t="s">
        <v>5294</v>
      </c>
      <c r="C1327" s="365" t="s">
        <v>76</v>
      </c>
      <c r="D1327" s="241">
        <v>2436.84</v>
      </c>
      <c r="E1327" s="142">
        <f t="shared" si="124"/>
        <v>1705.788</v>
      </c>
      <c r="F1327" s="142">
        <f t="shared" si="125"/>
        <v>1583.9460000000001</v>
      </c>
      <c r="G1327" s="365"/>
    </row>
    <row r="1328" spans="1:8" s="30" customFormat="1" ht="20.45" customHeight="1">
      <c r="A1328" s="239"/>
      <c r="B1328" s="242" t="s">
        <v>5295</v>
      </c>
      <c r="C1328" s="240" t="s">
        <v>76</v>
      </c>
      <c r="D1328" s="241">
        <v>3417.51</v>
      </c>
      <c r="E1328" s="141">
        <f t="shared" si="124"/>
        <v>2392.2570000000001</v>
      </c>
      <c r="F1328" s="141">
        <f t="shared" si="125"/>
        <v>2221.3815000000004</v>
      </c>
      <c r="G1328" s="239"/>
    </row>
    <row r="1329" spans="1:8" s="30" customFormat="1" ht="20.45" customHeight="1">
      <c r="A1329" s="365"/>
      <c r="B1329" s="243" t="s">
        <v>5296</v>
      </c>
      <c r="C1329" s="365" t="s">
        <v>76</v>
      </c>
      <c r="D1329" s="241">
        <v>4144.76</v>
      </c>
      <c r="E1329" s="142">
        <f t="shared" si="124"/>
        <v>2901.3319999999999</v>
      </c>
      <c r="F1329" s="142">
        <f t="shared" si="125"/>
        <v>2694.0940000000001</v>
      </c>
      <c r="G1329" s="365"/>
    </row>
    <row r="1330" spans="1:8" s="30" customFormat="1" ht="20.45" customHeight="1">
      <c r="A1330" s="239"/>
      <c r="B1330" s="242" t="s">
        <v>5297</v>
      </c>
      <c r="C1330" s="240" t="s">
        <v>76</v>
      </c>
      <c r="D1330" s="241">
        <v>5276.27</v>
      </c>
      <c r="E1330" s="141">
        <f t="shared" si="124"/>
        <v>3693.3890000000001</v>
      </c>
      <c r="F1330" s="141">
        <f t="shared" si="125"/>
        <v>3429.5755000000004</v>
      </c>
      <c r="G1330" s="239"/>
    </row>
    <row r="1331" spans="1:8" ht="22.5">
      <c r="A1331" s="364">
        <v>2399</v>
      </c>
      <c r="B1331" s="243" t="s">
        <v>4871</v>
      </c>
      <c r="C1331" s="365" t="s">
        <v>76</v>
      </c>
      <c r="D1331" s="363">
        <v>454.09</v>
      </c>
      <c r="E1331" s="142">
        <f t="shared" si="124"/>
        <v>317.86299999999994</v>
      </c>
      <c r="F1331" s="142">
        <f t="shared" si="125"/>
        <v>295.1585</v>
      </c>
      <c r="G1331" s="365"/>
      <c r="H1331" s="1"/>
    </row>
    <row r="1332" spans="1:8" ht="22.5">
      <c r="A1332" s="364">
        <v>2400</v>
      </c>
      <c r="B1332" s="242" t="s">
        <v>4872</v>
      </c>
      <c r="C1332" s="240" t="s">
        <v>76</v>
      </c>
      <c r="D1332" s="363">
        <v>597.92999999999995</v>
      </c>
      <c r="E1332" s="141">
        <f t="shared" si="124"/>
        <v>418.55099999999993</v>
      </c>
      <c r="F1332" s="141">
        <f t="shared" si="125"/>
        <v>388.65449999999998</v>
      </c>
      <c r="G1332" s="239"/>
      <c r="H1332" s="1"/>
    </row>
    <row r="1333" spans="1:8" ht="22.5">
      <c r="A1333" s="364">
        <v>2401</v>
      </c>
      <c r="B1333" s="243" t="s">
        <v>4873</v>
      </c>
      <c r="C1333" s="365" t="s">
        <v>76</v>
      </c>
      <c r="D1333" s="363">
        <v>764.42</v>
      </c>
      <c r="E1333" s="142">
        <f t="shared" si="124"/>
        <v>535.09399999999994</v>
      </c>
      <c r="F1333" s="142">
        <f t="shared" si="125"/>
        <v>496.87299999999999</v>
      </c>
      <c r="G1333" s="365"/>
      <c r="H1333" s="1"/>
    </row>
    <row r="1334" spans="1:8" ht="22.5">
      <c r="A1334" s="364">
        <v>2402</v>
      </c>
      <c r="B1334" s="242" t="s">
        <v>4874</v>
      </c>
      <c r="C1334" s="240" t="s">
        <v>76</v>
      </c>
      <c r="D1334" s="363">
        <v>991.53</v>
      </c>
      <c r="E1334" s="141">
        <f t="shared" si="124"/>
        <v>694.07099999999991</v>
      </c>
      <c r="F1334" s="141">
        <f t="shared" si="125"/>
        <v>644.49450000000002</v>
      </c>
      <c r="G1334" s="239"/>
      <c r="H1334" s="1"/>
    </row>
    <row r="1335" spans="1:8" ht="22.5">
      <c r="A1335" s="364">
        <v>2403</v>
      </c>
      <c r="B1335" s="243" t="s">
        <v>4875</v>
      </c>
      <c r="C1335" s="365" t="s">
        <v>76</v>
      </c>
      <c r="D1335" s="241">
        <v>1385.08</v>
      </c>
      <c r="E1335" s="142">
        <f t="shared" si="124"/>
        <v>969.55599999999993</v>
      </c>
      <c r="F1335" s="142">
        <f t="shared" si="125"/>
        <v>900.30200000000002</v>
      </c>
      <c r="G1335" s="365"/>
      <c r="H1335" s="1"/>
    </row>
    <row r="1336" spans="1:8" ht="22.5">
      <c r="A1336" s="364">
        <v>2404</v>
      </c>
      <c r="B1336" s="242" t="s">
        <v>4876</v>
      </c>
      <c r="C1336" s="240" t="s">
        <v>76</v>
      </c>
      <c r="D1336" s="241">
        <v>2031.51</v>
      </c>
      <c r="E1336" s="141">
        <f t="shared" si="124"/>
        <v>1422.057</v>
      </c>
      <c r="F1336" s="141">
        <f t="shared" si="125"/>
        <v>1320.4815000000001</v>
      </c>
      <c r="G1336" s="239"/>
      <c r="H1336" s="1"/>
    </row>
    <row r="1337" spans="1:8" ht="22.5">
      <c r="A1337" s="364">
        <v>2405</v>
      </c>
      <c r="B1337" s="243" t="s">
        <v>4877</v>
      </c>
      <c r="C1337" s="365" t="s">
        <v>76</v>
      </c>
      <c r="D1337" s="241">
        <v>2705.82</v>
      </c>
      <c r="E1337" s="142">
        <f t="shared" si="124"/>
        <v>1894.0740000000001</v>
      </c>
      <c r="F1337" s="142">
        <f t="shared" si="125"/>
        <v>1758.7830000000001</v>
      </c>
      <c r="G1337" s="365"/>
      <c r="H1337" s="1"/>
    </row>
    <row r="1338" spans="1:8" ht="22.5">
      <c r="A1338" s="364">
        <v>2406</v>
      </c>
      <c r="B1338" s="242" t="s">
        <v>4878</v>
      </c>
      <c r="C1338" s="240" t="s">
        <v>76</v>
      </c>
      <c r="D1338" s="241">
        <v>3380.09</v>
      </c>
      <c r="E1338" s="141">
        <f t="shared" si="124"/>
        <v>2366.0630000000001</v>
      </c>
      <c r="F1338" s="141">
        <f t="shared" si="125"/>
        <v>2197.0585000000001</v>
      </c>
      <c r="G1338" s="239"/>
      <c r="H1338" s="1"/>
    </row>
    <row r="1339" spans="1:8" s="30" customFormat="1" ht="22.5">
      <c r="A1339" s="364">
        <v>2413</v>
      </c>
      <c r="B1339" s="243" t="s">
        <v>4879</v>
      </c>
      <c r="C1339" s="365" t="s">
        <v>76</v>
      </c>
      <c r="D1339" s="363">
        <v>454.09</v>
      </c>
      <c r="E1339" s="142">
        <f t="shared" si="124"/>
        <v>317.86299999999994</v>
      </c>
      <c r="F1339" s="142">
        <f t="shared" si="125"/>
        <v>295.1585</v>
      </c>
      <c r="G1339" s="365"/>
    </row>
    <row r="1340" spans="1:8" s="30" customFormat="1" ht="22.5">
      <c r="A1340" s="364">
        <v>2414</v>
      </c>
      <c r="B1340" s="242" t="s">
        <v>4880</v>
      </c>
      <c r="C1340" s="240" t="s">
        <v>76</v>
      </c>
      <c r="D1340" s="363">
        <v>597.92999999999995</v>
      </c>
      <c r="E1340" s="141">
        <f t="shared" si="124"/>
        <v>418.55099999999993</v>
      </c>
      <c r="F1340" s="141">
        <f t="shared" si="125"/>
        <v>388.65449999999998</v>
      </c>
      <c r="G1340" s="239"/>
    </row>
    <row r="1341" spans="1:8" s="30" customFormat="1" ht="22.5">
      <c r="A1341" s="364">
        <v>2415</v>
      </c>
      <c r="B1341" s="243" t="s">
        <v>4881</v>
      </c>
      <c r="C1341" s="365" t="s">
        <v>76</v>
      </c>
      <c r="D1341" s="363">
        <v>764.42</v>
      </c>
      <c r="E1341" s="142">
        <f t="shared" si="124"/>
        <v>535.09399999999994</v>
      </c>
      <c r="F1341" s="142">
        <f t="shared" si="125"/>
        <v>496.87299999999999</v>
      </c>
      <c r="G1341" s="365"/>
    </row>
    <row r="1342" spans="1:8" s="30" customFormat="1" ht="22.5">
      <c r="A1342" s="364">
        <v>2416</v>
      </c>
      <c r="B1342" s="242" t="s">
        <v>4882</v>
      </c>
      <c r="C1342" s="240" t="s">
        <v>76</v>
      </c>
      <c r="D1342" s="363">
        <v>991.53</v>
      </c>
      <c r="E1342" s="141">
        <f t="shared" si="124"/>
        <v>694.07099999999991</v>
      </c>
      <c r="F1342" s="141">
        <f t="shared" si="125"/>
        <v>644.49450000000002</v>
      </c>
      <c r="G1342" s="239"/>
    </row>
    <row r="1343" spans="1:8" s="30" customFormat="1" ht="22.5">
      <c r="A1343" s="364">
        <v>2417</v>
      </c>
      <c r="B1343" s="243" t="s">
        <v>4883</v>
      </c>
      <c r="C1343" s="365" t="s">
        <v>76</v>
      </c>
      <c r="D1343" s="241">
        <v>1385.08</v>
      </c>
      <c r="E1343" s="142">
        <f t="shared" si="124"/>
        <v>969.55599999999993</v>
      </c>
      <c r="F1343" s="142">
        <f t="shared" si="125"/>
        <v>900.30200000000002</v>
      </c>
      <c r="G1343" s="365"/>
    </row>
    <row r="1344" spans="1:8" s="30" customFormat="1" ht="22.5">
      <c r="A1344" s="364">
        <v>2418</v>
      </c>
      <c r="B1344" s="242" t="s">
        <v>4884</v>
      </c>
      <c r="C1344" s="240" t="s">
        <v>76</v>
      </c>
      <c r="D1344" s="241">
        <v>2031.51</v>
      </c>
      <c r="E1344" s="141">
        <f t="shared" ref="E1344:E1346" si="126">D1344*0.7</f>
        <v>1422.057</v>
      </c>
      <c r="F1344" s="141">
        <f t="shared" ref="F1344:F1346" si="127">D1344*0.65</f>
        <v>1320.4815000000001</v>
      </c>
      <c r="G1344" s="239"/>
    </row>
    <row r="1345" spans="1:9" s="30" customFormat="1" ht="22.5">
      <c r="A1345" s="364">
        <v>2419</v>
      </c>
      <c r="B1345" s="243" t="s">
        <v>4885</v>
      </c>
      <c r="C1345" s="365" t="s">
        <v>76</v>
      </c>
      <c r="D1345" s="241">
        <v>2705.82</v>
      </c>
      <c r="E1345" s="142">
        <f t="shared" si="126"/>
        <v>1894.0740000000001</v>
      </c>
      <c r="F1345" s="142">
        <f t="shared" si="127"/>
        <v>1758.7830000000001</v>
      </c>
      <c r="G1345" s="365"/>
    </row>
    <row r="1346" spans="1:9" s="30" customFormat="1" ht="22.5">
      <c r="A1346" s="364">
        <v>2420</v>
      </c>
      <c r="B1346" s="242" t="s">
        <v>4886</v>
      </c>
      <c r="C1346" s="240" t="s">
        <v>76</v>
      </c>
      <c r="D1346" s="241">
        <v>3380.09</v>
      </c>
      <c r="E1346" s="141">
        <f t="shared" si="126"/>
        <v>2366.0630000000001</v>
      </c>
      <c r="F1346" s="141">
        <f t="shared" si="127"/>
        <v>2197.0585000000001</v>
      </c>
      <c r="G1346" s="239"/>
    </row>
    <row r="1347" spans="1:9" ht="17.45" customHeight="1">
      <c r="B1347" s="473" t="s">
        <v>5488</v>
      </c>
      <c r="C1347" s="473"/>
      <c r="D1347" s="473"/>
      <c r="E1347" s="473"/>
      <c r="F1347" s="473"/>
      <c r="G1347" s="473"/>
    </row>
    <row r="1348" spans="1:9" ht="18">
      <c r="B1348" s="468" t="s">
        <v>81</v>
      </c>
      <c r="C1348" s="468"/>
      <c r="D1348" s="468"/>
      <c r="E1348" s="468"/>
      <c r="F1348" s="468"/>
      <c r="G1348" s="468"/>
    </row>
    <row r="1349" spans="1:9" ht="12.75">
      <c r="B1349" s="430" t="s">
        <v>1307</v>
      </c>
      <c r="C1349" s="430"/>
      <c r="D1349" s="430"/>
      <c r="E1349" s="430"/>
      <c r="F1349" s="430"/>
      <c r="G1349" s="430"/>
    </row>
    <row r="1350" spans="1:9">
      <c r="A1350" s="16">
        <v>3203</v>
      </c>
      <c r="B1350" s="135" t="s">
        <v>1308</v>
      </c>
      <c r="C1350" s="133" t="s">
        <v>76</v>
      </c>
      <c r="D1350" s="145">
        <v>284.30031016237911</v>
      </c>
      <c r="E1350" s="129">
        <f>D1350*0.8</f>
        <v>227.4402481299033</v>
      </c>
      <c r="F1350" s="129">
        <f>D1350*0.7</f>
        <v>199.01021711366536</v>
      </c>
      <c r="G1350" s="208" t="s">
        <v>4712</v>
      </c>
      <c r="I1350" s="89"/>
    </row>
    <row r="1351" spans="1:9">
      <c r="A1351" s="16">
        <v>3204</v>
      </c>
      <c r="B1351" s="123" t="s">
        <v>1309</v>
      </c>
      <c r="C1351" s="134" t="s">
        <v>76</v>
      </c>
      <c r="D1351" s="146">
        <v>360.88305053822296</v>
      </c>
      <c r="E1351" s="131">
        <f t="shared" ref="E1351:E1370" si="128">D1351*0.8</f>
        <v>288.70644043057837</v>
      </c>
      <c r="F1351" s="131">
        <f>D1351*0.7</f>
        <v>252.61813537675604</v>
      </c>
      <c r="G1351" s="209" t="s">
        <v>4712</v>
      </c>
      <c r="I1351" s="89"/>
    </row>
    <row r="1352" spans="1:9">
      <c r="A1352" s="16">
        <v>3205</v>
      </c>
      <c r="B1352" s="122" t="s">
        <v>1310</v>
      </c>
      <c r="C1352" s="133" t="s">
        <v>76</v>
      </c>
      <c r="D1352" s="145">
        <v>468.93814997263274</v>
      </c>
      <c r="E1352" s="129">
        <f t="shared" si="128"/>
        <v>375.15051997810622</v>
      </c>
      <c r="F1352" s="129">
        <f t="shared" ref="F1352:F1392" si="129">D1352*0.7</f>
        <v>328.25670498084293</v>
      </c>
      <c r="G1352" s="208" t="s">
        <v>4712</v>
      </c>
      <c r="I1352" s="89"/>
    </row>
    <row r="1353" spans="1:9">
      <c r="A1353" s="16">
        <v>3206</v>
      </c>
      <c r="B1353" s="123" t="s">
        <v>1311</v>
      </c>
      <c r="C1353" s="134" t="s">
        <v>76</v>
      </c>
      <c r="D1353" s="146">
        <v>529.78471081919361</v>
      </c>
      <c r="E1353" s="131">
        <f t="shared" si="128"/>
        <v>423.82776865535493</v>
      </c>
      <c r="F1353" s="131">
        <f t="shared" si="129"/>
        <v>370.84929757343548</v>
      </c>
      <c r="G1353" s="209" t="s">
        <v>4712</v>
      </c>
      <c r="I1353" s="89"/>
    </row>
    <row r="1354" spans="1:9">
      <c r="A1354" s="16">
        <v>3207</v>
      </c>
      <c r="B1354" s="122" t="s">
        <v>1312</v>
      </c>
      <c r="C1354" s="133" t="s">
        <v>76</v>
      </c>
      <c r="D1354" s="145">
        <v>688.19558474730889</v>
      </c>
      <c r="E1354" s="129">
        <f t="shared" si="128"/>
        <v>550.55646779784718</v>
      </c>
      <c r="F1354" s="129">
        <f t="shared" si="129"/>
        <v>481.73690932311621</v>
      </c>
      <c r="G1354" s="208" t="s">
        <v>4712</v>
      </c>
      <c r="I1354" s="89"/>
    </row>
    <row r="1355" spans="1:9">
      <c r="A1355" s="16">
        <v>3208</v>
      </c>
      <c r="B1355" s="123" t="s">
        <v>1313</v>
      </c>
      <c r="C1355" s="134" t="s">
        <v>76</v>
      </c>
      <c r="D1355" s="146">
        <v>507.75405947819729</v>
      </c>
      <c r="E1355" s="131">
        <f t="shared" si="128"/>
        <v>406.20324758255788</v>
      </c>
      <c r="F1355" s="131">
        <f t="shared" si="129"/>
        <v>355.42784163473806</v>
      </c>
      <c r="G1355" s="209" t="s">
        <v>4712</v>
      </c>
      <c r="I1355" s="89"/>
    </row>
    <row r="1356" spans="1:9">
      <c r="A1356" s="16">
        <v>3210</v>
      </c>
      <c r="B1356" s="122" t="s">
        <v>1314</v>
      </c>
      <c r="C1356" s="133" t="s">
        <v>76</v>
      </c>
      <c r="D1356" s="145">
        <v>557.06075533661738</v>
      </c>
      <c r="E1356" s="129">
        <f t="shared" si="128"/>
        <v>445.64860426929391</v>
      </c>
      <c r="F1356" s="129">
        <f t="shared" si="129"/>
        <v>389.94252873563215</v>
      </c>
      <c r="G1356" s="208" t="s">
        <v>4712</v>
      </c>
      <c r="I1356" s="89"/>
    </row>
    <row r="1357" spans="1:9">
      <c r="A1357" s="16">
        <v>3211</v>
      </c>
      <c r="B1357" s="123" t="s">
        <v>1315</v>
      </c>
      <c r="C1357" s="134" t="s">
        <v>76</v>
      </c>
      <c r="D1357" s="146">
        <v>697.63729246487867</v>
      </c>
      <c r="E1357" s="131">
        <f t="shared" si="128"/>
        <v>558.10983397190296</v>
      </c>
      <c r="F1357" s="131">
        <f t="shared" si="129"/>
        <v>488.34610472541505</v>
      </c>
      <c r="G1357" s="209" t="s">
        <v>4712</v>
      </c>
      <c r="I1357" s="89"/>
    </row>
    <row r="1358" spans="1:9">
      <c r="A1358" s="16">
        <v>3212</v>
      </c>
      <c r="B1358" s="122" t="s">
        <v>1316</v>
      </c>
      <c r="C1358" s="133" t="s">
        <v>76</v>
      </c>
      <c r="D1358" s="145">
        <v>784.71081919357778</v>
      </c>
      <c r="E1358" s="129">
        <f t="shared" si="128"/>
        <v>627.76865535486229</v>
      </c>
      <c r="F1358" s="129">
        <f t="shared" si="129"/>
        <v>549.29757343550443</v>
      </c>
      <c r="G1358" s="208" t="s">
        <v>4712</v>
      </c>
      <c r="I1358" s="89"/>
    </row>
    <row r="1359" spans="1:9">
      <c r="A1359" s="16">
        <v>3213</v>
      </c>
      <c r="B1359" s="123" t="s">
        <v>1317</v>
      </c>
      <c r="C1359" s="134" t="s">
        <v>76</v>
      </c>
      <c r="D1359" s="146">
        <v>595.87666484218198</v>
      </c>
      <c r="E1359" s="131">
        <f t="shared" si="128"/>
        <v>476.70133187374563</v>
      </c>
      <c r="F1359" s="131">
        <f t="shared" si="129"/>
        <v>417.11366538952734</v>
      </c>
      <c r="G1359" s="209" t="s">
        <v>4712</v>
      </c>
      <c r="I1359" s="89"/>
    </row>
    <row r="1360" spans="1:9">
      <c r="A1360" s="16">
        <v>3214</v>
      </c>
      <c r="B1360" s="122" t="s">
        <v>1318</v>
      </c>
      <c r="C1360" s="133" t="s">
        <v>76</v>
      </c>
      <c r="D1360" s="145">
        <v>646.23243933588765</v>
      </c>
      <c r="E1360" s="129">
        <f t="shared" si="128"/>
        <v>516.98595146871014</v>
      </c>
      <c r="F1360" s="129">
        <f t="shared" si="129"/>
        <v>452.36270753512133</v>
      </c>
      <c r="G1360" s="208" t="s">
        <v>4712</v>
      </c>
      <c r="I1360" s="89"/>
    </row>
    <row r="1361" spans="1:9">
      <c r="A1361" s="16">
        <v>3215</v>
      </c>
      <c r="B1361" s="123" t="s">
        <v>1319</v>
      </c>
      <c r="C1361" s="134" t="s">
        <v>76</v>
      </c>
      <c r="D1361" s="146">
        <v>804.64331326400281</v>
      </c>
      <c r="E1361" s="131">
        <f t="shared" si="128"/>
        <v>643.71465061120227</v>
      </c>
      <c r="F1361" s="131">
        <f t="shared" si="129"/>
        <v>563.25031928480189</v>
      </c>
      <c r="G1361" s="209" t="s">
        <v>4712</v>
      </c>
      <c r="I1361" s="89"/>
    </row>
    <row r="1362" spans="1:9">
      <c r="A1362" s="16">
        <v>3216</v>
      </c>
      <c r="B1362" s="122" t="s">
        <v>1320</v>
      </c>
      <c r="C1362" s="133" t="s">
        <v>76</v>
      </c>
      <c r="D1362" s="145">
        <v>885.42236818098888</v>
      </c>
      <c r="E1362" s="129">
        <f t="shared" si="128"/>
        <v>708.3378945447912</v>
      </c>
      <c r="F1362" s="129">
        <f t="shared" si="129"/>
        <v>619.79565772669218</v>
      </c>
      <c r="G1362" s="208" t="s">
        <v>4712</v>
      </c>
      <c r="I1362" s="89"/>
    </row>
    <row r="1363" spans="1:9">
      <c r="A1363" s="16">
        <v>3217</v>
      </c>
      <c r="B1363" s="123" t="s">
        <v>1321</v>
      </c>
      <c r="C1363" s="134" t="s">
        <v>76</v>
      </c>
      <c r="D1363" s="146">
        <v>784.71081919357778</v>
      </c>
      <c r="E1363" s="131">
        <f t="shared" si="128"/>
        <v>627.76865535486229</v>
      </c>
      <c r="F1363" s="131">
        <f t="shared" si="129"/>
        <v>549.29757343550443</v>
      </c>
      <c r="G1363" s="209" t="s">
        <v>4712</v>
      </c>
      <c r="I1363" s="89"/>
    </row>
    <row r="1364" spans="1:9">
      <c r="A1364" s="16">
        <v>3218</v>
      </c>
      <c r="B1364" s="122" t="s">
        <v>1322</v>
      </c>
      <c r="C1364" s="133" t="s">
        <v>76</v>
      </c>
      <c r="D1364" s="145">
        <v>937.87629994526549</v>
      </c>
      <c r="E1364" s="129">
        <f t="shared" si="128"/>
        <v>750.30103995621243</v>
      </c>
      <c r="F1364" s="129">
        <f t="shared" si="129"/>
        <v>656.51340996168585</v>
      </c>
      <c r="G1364" s="208" t="s">
        <v>4712</v>
      </c>
      <c r="I1364" s="89"/>
    </row>
    <row r="1365" spans="1:9">
      <c r="A1365" s="16">
        <v>3219</v>
      </c>
      <c r="B1365" s="123" t="s">
        <v>1323</v>
      </c>
      <c r="C1365" s="134" t="s">
        <v>76</v>
      </c>
      <c r="D1365" s="146">
        <v>1001.8700966976829</v>
      </c>
      <c r="E1365" s="131">
        <f t="shared" si="128"/>
        <v>801.49607735814641</v>
      </c>
      <c r="F1365" s="131">
        <f t="shared" si="129"/>
        <v>701.30906768837804</v>
      </c>
      <c r="G1365" s="209" t="s">
        <v>4712</v>
      </c>
      <c r="I1365" s="89"/>
    </row>
    <row r="1366" spans="1:9">
      <c r="A1366" s="16">
        <v>3220</v>
      </c>
      <c r="B1366" s="122" t="s">
        <v>1324</v>
      </c>
      <c r="C1366" s="133" t="s">
        <v>76</v>
      </c>
      <c r="D1366" s="145">
        <v>1081.6000729793832</v>
      </c>
      <c r="E1366" s="129">
        <f t="shared" si="128"/>
        <v>865.28005838350657</v>
      </c>
      <c r="F1366" s="129">
        <f t="shared" si="129"/>
        <v>757.12005108556821</v>
      </c>
      <c r="G1366" s="208" t="s">
        <v>4712</v>
      </c>
      <c r="I1366" s="89"/>
    </row>
    <row r="1367" spans="1:9">
      <c r="A1367" s="16">
        <v>3221</v>
      </c>
      <c r="B1367" s="123" t="s">
        <v>1325</v>
      </c>
      <c r="C1367" s="134" t="s">
        <v>76</v>
      </c>
      <c r="D1367" s="146">
        <v>1078.4528370735266</v>
      </c>
      <c r="E1367" s="131">
        <f t="shared" si="128"/>
        <v>862.76226965882131</v>
      </c>
      <c r="F1367" s="131">
        <f t="shared" si="129"/>
        <v>754.91698595146852</v>
      </c>
      <c r="G1367" s="209" t="s">
        <v>4712</v>
      </c>
      <c r="I1367" s="89"/>
    </row>
    <row r="1368" spans="1:9">
      <c r="A1368" s="16">
        <v>3222</v>
      </c>
      <c r="B1368" s="122" t="s">
        <v>1326</v>
      </c>
      <c r="C1368" s="133" t="s">
        <v>76</v>
      </c>
      <c r="D1368" s="145">
        <v>1134.0540047436598</v>
      </c>
      <c r="E1368" s="129">
        <f t="shared" si="128"/>
        <v>907.24320379492792</v>
      </c>
      <c r="F1368" s="129">
        <f t="shared" si="129"/>
        <v>793.83780332056176</v>
      </c>
      <c r="G1368" s="208" t="s">
        <v>4712</v>
      </c>
      <c r="I1368" s="89"/>
    </row>
    <row r="1369" spans="1:9">
      <c r="A1369" s="16">
        <v>3223</v>
      </c>
      <c r="B1369" s="123" t="s">
        <v>1327</v>
      </c>
      <c r="C1369" s="134" t="s">
        <v>76</v>
      </c>
      <c r="D1369" s="146">
        <v>1196.9987228607918</v>
      </c>
      <c r="E1369" s="131">
        <f t="shared" si="128"/>
        <v>957.59897828863348</v>
      </c>
      <c r="F1369" s="131">
        <f t="shared" si="129"/>
        <v>837.89910600255416</v>
      </c>
      <c r="G1369" s="209" t="s">
        <v>4712</v>
      </c>
      <c r="I1369" s="89"/>
    </row>
    <row r="1370" spans="1:9">
      <c r="A1370" s="16">
        <v>3224</v>
      </c>
      <c r="B1370" s="122" t="s">
        <v>1328</v>
      </c>
      <c r="C1370" s="133" t="s">
        <v>76</v>
      </c>
      <c r="D1370" s="145">
        <v>1276.7286991424924</v>
      </c>
      <c r="E1370" s="129">
        <f t="shared" si="128"/>
        <v>1021.382959313994</v>
      </c>
      <c r="F1370" s="129">
        <f t="shared" si="129"/>
        <v>893.71008939974456</v>
      </c>
      <c r="G1370" s="208" t="s">
        <v>4712</v>
      </c>
      <c r="I1370" s="89"/>
    </row>
    <row r="1371" spans="1:9" ht="12.75">
      <c r="B1371" s="430" t="s">
        <v>1329</v>
      </c>
      <c r="C1371" s="430"/>
      <c r="D1371" s="430"/>
      <c r="E1371" s="430"/>
      <c r="F1371" s="430"/>
      <c r="G1371" s="430"/>
    </row>
    <row r="1372" spans="1:9">
      <c r="A1372" s="16">
        <v>3209</v>
      </c>
      <c r="B1372" s="122" t="s">
        <v>1363</v>
      </c>
      <c r="C1372" s="133" t="s">
        <v>76</v>
      </c>
      <c r="D1372" s="145">
        <v>284.30031016237911</v>
      </c>
      <c r="E1372" s="129">
        <f>D1372*0.8</f>
        <v>227.4402481299033</v>
      </c>
      <c r="F1372" s="129">
        <f t="shared" si="129"/>
        <v>199.01021711366536</v>
      </c>
      <c r="G1372" s="208" t="s">
        <v>4712</v>
      </c>
      <c r="I1372" s="89"/>
    </row>
    <row r="1373" spans="1:9">
      <c r="A1373" s="16">
        <v>3225</v>
      </c>
      <c r="B1373" s="123" t="s">
        <v>1364</v>
      </c>
      <c r="C1373" s="134" t="s">
        <v>76</v>
      </c>
      <c r="D1373" s="146">
        <v>360.88305053822296</v>
      </c>
      <c r="E1373" s="131">
        <f t="shared" ref="E1373:E1392" si="130">D1373*0.8</f>
        <v>288.70644043057837</v>
      </c>
      <c r="F1373" s="131">
        <f t="shared" si="129"/>
        <v>252.61813537675604</v>
      </c>
      <c r="G1373" s="209" t="s">
        <v>4712</v>
      </c>
      <c r="I1373" s="89"/>
    </row>
    <row r="1374" spans="1:9">
      <c r="A1374" s="16">
        <v>3226</v>
      </c>
      <c r="B1374" s="122" t="s">
        <v>1365</v>
      </c>
      <c r="C1374" s="133" t="s">
        <v>76</v>
      </c>
      <c r="D1374" s="145">
        <v>476.28170041963136</v>
      </c>
      <c r="E1374" s="129">
        <f t="shared" si="130"/>
        <v>381.0253603357051</v>
      </c>
      <c r="F1374" s="129">
        <f t="shared" si="129"/>
        <v>333.39719029374191</v>
      </c>
      <c r="G1374" s="208" t="s">
        <v>4712</v>
      </c>
      <c r="I1374" s="89"/>
    </row>
    <row r="1375" spans="1:9">
      <c r="A1375" s="16">
        <v>3227</v>
      </c>
      <c r="B1375" s="123" t="s">
        <v>1366</v>
      </c>
      <c r="C1375" s="134" t="s">
        <v>76</v>
      </c>
      <c r="D1375" s="146">
        <v>538.17733990147781</v>
      </c>
      <c r="E1375" s="131">
        <f t="shared" si="130"/>
        <v>430.54187192118229</v>
      </c>
      <c r="F1375" s="131">
        <f t="shared" si="129"/>
        <v>376.72413793103442</v>
      </c>
      <c r="G1375" s="209" t="s">
        <v>4712</v>
      </c>
      <c r="I1375" s="89"/>
    </row>
    <row r="1376" spans="1:9">
      <c r="A1376" s="16">
        <v>3228</v>
      </c>
      <c r="B1376" s="122" t="s">
        <v>1367</v>
      </c>
      <c r="C1376" s="133" t="s">
        <v>76</v>
      </c>
      <c r="D1376" s="145">
        <v>698.68637110016425</v>
      </c>
      <c r="E1376" s="129">
        <f t="shared" si="130"/>
        <v>558.94909688013138</v>
      </c>
      <c r="F1376" s="129">
        <f t="shared" si="129"/>
        <v>489.08045977011494</v>
      </c>
      <c r="G1376" s="208" t="s">
        <v>4712</v>
      </c>
      <c r="I1376" s="89"/>
    </row>
    <row r="1377" spans="1:9">
      <c r="A1377" s="16">
        <v>3229</v>
      </c>
      <c r="B1377" s="123" t="s">
        <v>1368</v>
      </c>
      <c r="C1377" s="134" t="s">
        <v>76</v>
      </c>
      <c r="D1377" s="146">
        <v>516.14668856048161</v>
      </c>
      <c r="E1377" s="131">
        <f t="shared" si="130"/>
        <v>412.9173508483853</v>
      </c>
      <c r="F1377" s="131">
        <f t="shared" si="129"/>
        <v>361.30268199233711</v>
      </c>
      <c r="G1377" s="209" t="s">
        <v>4712</v>
      </c>
      <c r="I1377" s="89"/>
    </row>
    <row r="1378" spans="1:9">
      <c r="A1378" s="16">
        <v>3230</v>
      </c>
      <c r="B1378" s="122" t="s">
        <v>1369</v>
      </c>
      <c r="C1378" s="133" t="s">
        <v>76</v>
      </c>
      <c r="D1378" s="145">
        <v>566.50246305418727</v>
      </c>
      <c r="E1378" s="129">
        <f t="shared" si="130"/>
        <v>453.20197044334986</v>
      </c>
      <c r="F1378" s="129">
        <f t="shared" si="129"/>
        <v>396.55172413793105</v>
      </c>
      <c r="G1378" s="208" t="s">
        <v>4712</v>
      </c>
      <c r="I1378" s="89"/>
    </row>
    <row r="1379" spans="1:9">
      <c r="A1379" s="16">
        <v>3231</v>
      </c>
      <c r="B1379" s="123" t="s">
        <v>1370</v>
      </c>
      <c r="C1379" s="134" t="s">
        <v>76</v>
      </c>
      <c r="D1379" s="146">
        <v>708.12807881773392</v>
      </c>
      <c r="E1379" s="131">
        <f t="shared" si="130"/>
        <v>566.50246305418716</v>
      </c>
      <c r="F1379" s="131">
        <f t="shared" si="129"/>
        <v>495.68965517241372</v>
      </c>
      <c r="G1379" s="209" t="s">
        <v>4712</v>
      </c>
      <c r="I1379" s="89"/>
    </row>
    <row r="1380" spans="1:9">
      <c r="A1380" s="16">
        <v>3232</v>
      </c>
      <c r="B1380" s="122" t="s">
        <v>1371</v>
      </c>
      <c r="C1380" s="133" t="s">
        <v>76</v>
      </c>
      <c r="D1380" s="145">
        <v>796.25068418171861</v>
      </c>
      <c r="E1380" s="129">
        <f t="shared" si="130"/>
        <v>637.00054734537491</v>
      </c>
      <c r="F1380" s="129">
        <f t="shared" si="129"/>
        <v>557.37547892720295</v>
      </c>
      <c r="G1380" s="208" t="s">
        <v>4712</v>
      </c>
      <c r="I1380" s="89"/>
    </row>
    <row r="1381" spans="1:9">
      <c r="A1381" s="16">
        <v>3233</v>
      </c>
      <c r="B1381" s="123" t="s">
        <v>1372</v>
      </c>
      <c r="C1381" s="134" t="s">
        <v>76</v>
      </c>
      <c r="D1381" s="146">
        <v>606.36745119503735</v>
      </c>
      <c r="E1381" s="131">
        <f t="shared" si="130"/>
        <v>485.09396095602989</v>
      </c>
      <c r="F1381" s="131">
        <f t="shared" si="129"/>
        <v>424.45721583652613</v>
      </c>
      <c r="G1381" s="209" t="s">
        <v>4712</v>
      </c>
      <c r="I1381" s="89"/>
    </row>
    <row r="1382" spans="1:9">
      <c r="A1382" s="16">
        <v>3234</v>
      </c>
      <c r="B1382" s="122" t="s">
        <v>1373</v>
      </c>
      <c r="C1382" s="133" t="s">
        <v>76</v>
      </c>
      <c r="D1382" s="145">
        <v>739.60043787629991</v>
      </c>
      <c r="E1382" s="129">
        <f t="shared" si="130"/>
        <v>591.68035030103999</v>
      </c>
      <c r="F1382" s="129">
        <f t="shared" si="129"/>
        <v>517.72030651340992</v>
      </c>
      <c r="G1382" s="208" t="s">
        <v>4712</v>
      </c>
      <c r="I1382" s="89"/>
    </row>
    <row r="1383" spans="1:9">
      <c r="A1383" s="16">
        <v>3235</v>
      </c>
      <c r="B1383" s="123" t="s">
        <v>1374</v>
      </c>
      <c r="C1383" s="134" t="s">
        <v>76</v>
      </c>
      <c r="D1383" s="146">
        <v>817.23225688742934</v>
      </c>
      <c r="E1383" s="131">
        <f t="shared" si="130"/>
        <v>653.78580550994354</v>
      </c>
      <c r="F1383" s="131">
        <f t="shared" si="129"/>
        <v>572.06257982120053</v>
      </c>
      <c r="G1383" s="209" t="s">
        <v>4712</v>
      </c>
      <c r="I1383" s="89"/>
    </row>
    <row r="1384" spans="1:9">
      <c r="A1384" s="16">
        <v>3236</v>
      </c>
      <c r="B1384" s="122" t="s">
        <v>1375</v>
      </c>
      <c r="C1384" s="133" t="s">
        <v>76</v>
      </c>
      <c r="D1384" s="145">
        <v>899.06039043970077</v>
      </c>
      <c r="E1384" s="129">
        <f t="shared" si="130"/>
        <v>719.24831235176066</v>
      </c>
      <c r="F1384" s="129">
        <f t="shared" si="129"/>
        <v>629.34227330779049</v>
      </c>
      <c r="G1384" s="208" t="s">
        <v>4712</v>
      </c>
      <c r="I1384" s="89"/>
    </row>
    <row r="1385" spans="1:9">
      <c r="A1385" s="16">
        <v>3237</v>
      </c>
      <c r="B1385" s="123" t="s">
        <v>1376</v>
      </c>
      <c r="C1385" s="134" t="s">
        <v>76</v>
      </c>
      <c r="D1385" s="146">
        <v>797.29976281700419</v>
      </c>
      <c r="E1385" s="131">
        <f t="shared" si="130"/>
        <v>637.83981025360345</v>
      </c>
      <c r="F1385" s="131">
        <f t="shared" si="129"/>
        <v>558.10983397190284</v>
      </c>
      <c r="G1385" s="209" t="s">
        <v>4712</v>
      </c>
      <c r="I1385" s="89"/>
    </row>
    <row r="1386" spans="1:9">
      <c r="A1386" s="16">
        <v>3238</v>
      </c>
      <c r="B1386" s="122" t="s">
        <v>1377</v>
      </c>
      <c r="C1386" s="133" t="s">
        <v>76</v>
      </c>
      <c r="D1386" s="145">
        <v>953.61247947454842</v>
      </c>
      <c r="E1386" s="129">
        <f t="shared" si="130"/>
        <v>762.88998357963874</v>
      </c>
      <c r="F1386" s="129">
        <f t="shared" si="129"/>
        <v>667.52873563218384</v>
      </c>
      <c r="G1386" s="208" t="s">
        <v>4712</v>
      </c>
      <c r="I1386" s="89"/>
    </row>
    <row r="1387" spans="1:9">
      <c r="A1387" s="16">
        <v>3239</v>
      </c>
      <c r="B1387" s="123" t="s">
        <v>1378</v>
      </c>
      <c r="C1387" s="134" t="s">
        <v>76</v>
      </c>
      <c r="D1387" s="146">
        <v>1017.6062762269659</v>
      </c>
      <c r="E1387" s="131">
        <f t="shared" si="130"/>
        <v>814.08502098157271</v>
      </c>
      <c r="F1387" s="131">
        <f t="shared" si="129"/>
        <v>712.32439335887602</v>
      </c>
      <c r="G1387" s="209" t="s">
        <v>4712</v>
      </c>
      <c r="I1387" s="89"/>
    </row>
    <row r="1388" spans="1:9">
      <c r="A1388" s="16">
        <v>3240</v>
      </c>
      <c r="B1388" s="122" t="s">
        <v>1379</v>
      </c>
      <c r="C1388" s="133" t="s">
        <v>76</v>
      </c>
      <c r="D1388" s="145">
        <v>1099.4344097792373</v>
      </c>
      <c r="E1388" s="129">
        <f t="shared" si="130"/>
        <v>879.54752782338983</v>
      </c>
      <c r="F1388" s="129">
        <f t="shared" si="129"/>
        <v>769.6040868454661</v>
      </c>
      <c r="G1388" s="208" t="s">
        <v>4712</v>
      </c>
      <c r="I1388" s="89"/>
    </row>
    <row r="1389" spans="1:9">
      <c r="A1389" s="16">
        <v>3241</v>
      </c>
      <c r="B1389" s="123" t="s">
        <v>1380</v>
      </c>
      <c r="C1389" s="134" t="s">
        <v>76</v>
      </c>
      <c r="D1389" s="146">
        <v>1096.2871738733807</v>
      </c>
      <c r="E1389" s="131">
        <f t="shared" si="130"/>
        <v>877.02973909870457</v>
      </c>
      <c r="F1389" s="131">
        <f t="shared" si="129"/>
        <v>767.40102171136641</v>
      </c>
      <c r="G1389" s="209" t="s">
        <v>4712</v>
      </c>
      <c r="I1389" s="89"/>
    </row>
    <row r="1390" spans="1:9">
      <c r="A1390" s="16">
        <v>3242</v>
      </c>
      <c r="B1390" s="122" t="s">
        <v>1381</v>
      </c>
      <c r="C1390" s="133" t="s">
        <v>76</v>
      </c>
      <c r="D1390" s="145">
        <v>1151.8883415435139</v>
      </c>
      <c r="E1390" s="129">
        <f t="shared" si="130"/>
        <v>921.51067323481118</v>
      </c>
      <c r="F1390" s="129">
        <f t="shared" si="129"/>
        <v>806.32183908045965</v>
      </c>
      <c r="G1390" s="208" t="s">
        <v>4712</v>
      </c>
      <c r="I1390" s="89"/>
    </row>
    <row r="1391" spans="1:9">
      <c r="A1391" s="16">
        <v>3243</v>
      </c>
      <c r="B1391" s="123" t="s">
        <v>1382</v>
      </c>
      <c r="C1391" s="134" t="s">
        <v>76</v>
      </c>
      <c r="D1391" s="146">
        <v>1215.8821382959313</v>
      </c>
      <c r="E1391" s="131">
        <f t="shared" si="130"/>
        <v>972.70571063674515</v>
      </c>
      <c r="F1391" s="131">
        <f t="shared" si="129"/>
        <v>851.11749680715184</v>
      </c>
      <c r="G1391" s="209" t="s">
        <v>4712</v>
      </c>
      <c r="I1391" s="89"/>
    </row>
    <row r="1392" spans="1:9">
      <c r="A1392" s="16">
        <v>3244</v>
      </c>
      <c r="B1392" s="122" t="s">
        <v>1383</v>
      </c>
      <c r="C1392" s="133" t="s">
        <v>76</v>
      </c>
      <c r="D1392" s="145">
        <v>1296.6611932129172</v>
      </c>
      <c r="E1392" s="129">
        <f t="shared" si="130"/>
        <v>1037.3289545703337</v>
      </c>
      <c r="F1392" s="129">
        <f t="shared" si="129"/>
        <v>907.6628352490419</v>
      </c>
      <c r="G1392" s="208" t="s">
        <v>4712</v>
      </c>
      <c r="I1392" s="89"/>
    </row>
    <row r="1393" spans="1:9" ht="18">
      <c r="B1393" s="480" t="s">
        <v>79</v>
      </c>
      <c r="C1393" s="480"/>
      <c r="D1393" s="480"/>
      <c r="E1393" s="480"/>
      <c r="F1393" s="480"/>
      <c r="G1393" s="480"/>
    </row>
    <row r="1394" spans="1:9" ht="12.75">
      <c r="B1394" s="422" t="s">
        <v>1330</v>
      </c>
      <c r="C1394" s="423"/>
      <c r="D1394" s="423"/>
      <c r="E1394" s="423"/>
      <c r="F1394" s="423"/>
      <c r="G1394" s="424"/>
    </row>
    <row r="1395" spans="1:9">
      <c r="A1395" s="16">
        <v>3263</v>
      </c>
      <c r="B1395" s="122" t="s">
        <v>1331</v>
      </c>
      <c r="C1395" s="133" t="s">
        <v>73</v>
      </c>
      <c r="D1395" s="145">
        <v>524.7619047619047</v>
      </c>
      <c r="E1395" s="129">
        <f t="shared" ref="E1395:E1415" si="131">D1395*0.8</f>
        <v>419.8095238095238</v>
      </c>
      <c r="F1395" s="129">
        <f t="shared" ref="F1395:F1458" si="132">D1395*0.7</f>
        <v>367.33333333333326</v>
      </c>
      <c r="G1395" s="208" t="s">
        <v>4712</v>
      </c>
      <c r="I1395" s="89"/>
    </row>
    <row r="1396" spans="1:9">
      <c r="A1396" s="16">
        <v>3264</v>
      </c>
      <c r="B1396" s="123" t="s">
        <v>1332</v>
      </c>
      <c r="C1396" s="134" t="s">
        <v>73</v>
      </c>
      <c r="D1396" s="146">
        <v>668.57142857142856</v>
      </c>
      <c r="E1396" s="131">
        <f t="shared" si="131"/>
        <v>534.85714285714289</v>
      </c>
      <c r="F1396" s="131">
        <f t="shared" si="132"/>
        <v>467.99999999999994</v>
      </c>
      <c r="G1396" s="209" t="s">
        <v>4712</v>
      </c>
      <c r="I1396" s="89"/>
    </row>
    <row r="1397" spans="1:9">
      <c r="A1397" s="16">
        <v>3265</v>
      </c>
      <c r="B1397" s="122" t="s">
        <v>1333</v>
      </c>
      <c r="C1397" s="133" t="s">
        <v>73</v>
      </c>
      <c r="D1397" s="145">
        <v>709.52380952380952</v>
      </c>
      <c r="E1397" s="129">
        <f t="shared" si="131"/>
        <v>567.61904761904759</v>
      </c>
      <c r="F1397" s="129">
        <f t="shared" si="132"/>
        <v>496.66666666666663</v>
      </c>
      <c r="G1397" s="208" t="s">
        <v>4712</v>
      </c>
      <c r="I1397" s="89"/>
    </row>
    <row r="1398" spans="1:9">
      <c r="A1398" s="16">
        <v>3266</v>
      </c>
      <c r="B1398" s="123" t="s">
        <v>1334</v>
      </c>
      <c r="C1398" s="134" t="s">
        <v>73</v>
      </c>
      <c r="D1398" s="146">
        <v>750.47619047619048</v>
      </c>
      <c r="E1398" s="131">
        <f t="shared" si="131"/>
        <v>600.38095238095241</v>
      </c>
      <c r="F1398" s="131">
        <f t="shared" si="132"/>
        <v>525.33333333333326</v>
      </c>
      <c r="G1398" s="209" t="s">
        <v>4712</v>
      </c>
      <c r="I1398" s="89"/>
    </row>
    <row r="1399" spans="1:9">
      <c r="A1399" s="16">
        <v>3267</v>
      </c>
      <c r="B1399" s="122" t="s">
        <v>1335</v>
      </c>
      <c r="C1399" s="133" t="s">
        <v>73</v>
      </c>
      <c r="D1399" s="145">
        <v>801.90476190476193</v>
      </c>
      <c r="E1399" s="129">
        <f t="shared" si="131"/>
        <v>641.52380952380963</v>
      </c>
      <c r="F1399" s="129">
        <f t="shared" si="132"/>
        <v>561.33333333333326</v>
      </c>
      <c r="G1399" s="208" t="s">
        <v>4712</v>
      </c>
      <c r="I1399" s="89"/>
    </row>
    <row r="1400" spans="1:9">
      <c r="A1400" s="16">
        <v>3268</v>
      </c>
      <c r="B1400" s="123" t="s">
        <v>1336</v>
      </c>
      <c r="C1400" s="134" t="s">
        <v>73</v>
      </c>
      <c r="D1400" s="146">
        <v>804.7619047619047</v>
      </c>
      <c r="E1400" s="131">
        <f t="shared" si="131"/>
        <v>643.80952380952385</v>
      </c>
      <c r="F1400" s="131">
        <f t="shared" si="132"/>
        <v>563.33333333333326</v>
      </c>
      <c r="G1400" s="209" t="s">
        <v>4712</v>
      </c>
      <c r="I1400" s="89"/>
    </row>
    <row r="1401" spans="1:9">
      <c r="A1401" s="16">
        <v>3269</v>
      </c>
      <c r="B1401" s="122" t="s">
        <v>1337</v>
      </c>
      <c r="C1401" s="133" t="s">
        <v>73</v>
      </c>
      <c r="D1401" s="145">
        <v>840.95238095238096</v>
      </c>
      <c r="E1401" s="129">
        <f t="shared" si="131"/>
        <v>672.76190476190482</v>
      </c>
      <c r="F1401" s="129">
        <f t="shared" si="132"/>
        <v>588.66666666666663</v>
      </c>
      <c r="G1401" s="208" t="s">
        <v>4712</v>
      </c>
      <c r="I1401" s="89"/>
    </row>
    <row r="1402" spans="1:9">
      <c r="A1402" s="16">
        <v>3270</v>
      </c>
      <c r="B1402" s="123" t="s">
        <v>1338</v>
      </c>
      <c r="C1402" s="134" t="s">
        <v>73</v>
      </c>
      <c r="D1402" s="146">
        <v>880</v>
      </c>
      <c r="E1402" s="131">
        <f t="shared" si="131"/>
        <v>704</v>
      </c>
      <c r="F1402" s="131">
        <f t="shared" si="132"/>
        <v>616</v>
      </c>
      <c r="G1402" s="209" t="s">
        <v>4712</v>
      </c>
      <c r="I1402" s="89"/>
    </row>
    <row r="1403" spans="1:9">
      <c r="A1403" s="16">
        <v>3271</v>
      </c>
      <c r="B1403" s="122" t="s">
        <v>1339</v>
      </c>
      <c r="C1403" s="133" t="s">
        <v>73</v>
      </c>
      <c r="D1403" s="145">
        <v>933.33333333333326</v>
      </c>
      <c r="E1403" s="129">
        <f t="shared" si="131"/>
        <v>746.66666666666663</v>
      </c>
      <c r="F1403" s="129">
        <f t="shared" si="132"/>
        <v>653.33333333333326</v>
      </c>
      <c r="G1403" s="208" t="s">
        <v>4712</v>
      </c>
      <c r="I1403" s="89"/>
    </row>
    <row r="1404" spans="1:9">
      <c r="A1404" s="16">
        <v>3272</v>
      </c>
      <c r="B1404" s="123" t="s">
        <v>1340</v>
      </c>
      <c r="C1404" s="134" t="s">
        <v>73</v>
      </c>
      <c r="D1404" s="146">
        <v>925.71428571428567</v>
      </c>
      <c r="E1404" s="131">
        <f t="shared" si="131"/>
        <v>740.57142857142856</v>
      </c>
      <c r="F1404" s="131">
        <f t="shared" si="132"/>
        <v>647.99999999999989</v>
      </c>
      <c r="G1404" s="209" t="s">
        <v>4712</v>
      </c>
      <c r="I1404" s="89"/>
    </row>
    <row r="1405" spans="1:9">
      <c r="A1405" s="16">
        <v>3273</v>
      </c>
      <c r="B1405" s="122" t="s">
        <v>1341</v>
      </c>
      <c r="C1405" s="133" t="s">
        <v>73</v>
      </c>
      <c r="D1405" s="145">
        <v>963.80952380952374</v>
      </c>
      <c r="E1405" s="129">
        <f t="shared" si="131"/>
        <v>771.04761904761904</v>
      </c>
      <c r="F1405" s="129">
        <f t="shared" si="132"/>
        <v>674.66666666666663</v>
      </c>
      <c r="G1405" s="208" t="s">
        <v>4712</v>
      </c>
      <c r="I1405" s="89"/>
    </row>
    <row r="1406" spans="1:9">
      <c r="A1406" s="16">
        <v>3274</v>
      </c>
      <c r="B1406" s="123" t="s">
        <v>1342</v>
      </c>
      <c r="C1406" s="134" t="s">
        <v>73</v>
      </c>
      <c r="D1406" s="146">
        <v>1001.9047619047618</v>
      </c>
      <c r="E1406" s="131">
        <f t="shared" si="131"/>
        <v>801.52380952380952</v>
      </c>
      <c r="F1406" s="131">
        <f t="shared" si="132"/>
        <v>701.33333333333326</v>
      </c>
      <c r="G1406" s="209" t="s">
        <v>4712</v>
      </c>
      <c r="I1406" s="89"/>
    </row>
    <row r="1407" spans="1:9">
      <c r="A1407" s="16">
        <v>3275</v>
      </c>
      <c r="B1407" s="122" t="s">
        <v>1343</v>
      </c>
      <c r="C1407" s="133" t="s">
        <v>73</v>
      </c>
      <c r="D1407" s="145">
        <v>1053.3333333333333</v>
      </c>
      <c r="E1407" s="129">
        <f t="shared" si="131"/>
        <v>842.66666666666663</v>
      </c>
      <c r="F1407" s="129">
        <f t="shared" si="132"/>
        <v>737.33333333333326</v>
      </c>
      <c r="G1407" s="208" t="s">
        <v>4712</v>
      </c>
      <c r="I1407" s="89"/>
    </row>
    <row r="1408" spans="1:9">
      <c r="A1408" s="16">
        <v>3276</v>
      </c>
      <c r="B1408" s="123" t="s">
        <v>1344</v>
      </c>
      <c r="C1408" s="134" t="s">
        <v>73</v>
      </c>
      <c r="D1408" s="146">
        <v>1176.1904761904761</v>
      </c>
      <c r="E1408" s="131">
        <f t="shared" si="131"/>
        <v>940.95238095238096</v>
      </c>
      <c r="F1408" s="131">
        <f t="shared" si="132"/>
        <v>823.33333333333326</v>
      </c>
      <c r="G1408" s="209" t="s">
        <v>4712</v>
      </c>
      <c r="I1408" s="89"/>
    </row>
    <row r="1409" spans="1:9">
      <c r="A1409" s="16">
        <v>3277</v>
      </c>
      <c r="B1409" s="122" t="s">
        <v>1345</v>
      </c>
      <c r="C1409" s="133" t="s">
        <v>73</v>
      </c>
      <c r="D1409" s="145">
        <v>1212.3809523809523</v>
      </c>
      <c r="E1409" s="129">
        <f t="shared" si="131"/>
        <v>969.90476190476193</v>
      </c>
      <c r="F1409" s="129">
        <f t="shared" si="132"/>
        <v>848.66666666666652</v>
      </c>
      <c r="G1409" s="208" t="s">
        <v>4712</v>
      </c>
      <c r="I1409" s="89"/>
    </row>
    <row r="1410" spans="1:9">
      <c r="A1410" s="16">
        <v>3278</v>
      </c>
      <c r="B1410" s="123" t="s">
        <v>1346</v>
      </c>
      <c r="C1410" s="134" t="s">
        <v>73</v>
      </c>
      <c r="D1410" s="146">
        <v>1248.5714285714284</v>
      </c>
      <c r="E1410" s="131">
        <f t="shared" si="131"/>
        <v>998.85714285714278</v>
      </c>
      <c r="F1410" s="131">
        <f t="shared" si="132"/>
        <v>873.99999999999989</v>
      </c>
      <c r="G1410" s="209" t="s">
        <v>4712</v>
      </c>
      <c r="I1410" s="89"/>
    </row>
    <row r="1411" spans="1:9">
      <c r="A1411" s="16">
        <v>3279</v>
      </c>
      <c r="B1411" s="122" t="s">
        <v>1347</v>
      </c>
      <c r="C1411" s="133" t="s">
        <v>73</v>
      </c>
      <c r="D1411" s="145">
        <v>1297.1428571428571</v>
      </c>
      <c r="E1411" s="129">
        <f t="shared" si="131"/>
        <v>1037.7142857142858</v>
      </c>
      <c r="F1411" s="129">
        <f t="shared" si="132"/>
        <v>907.99999999999989</v>
      </c>
      <c r="G1411" s="208" t="s">
        <v>4712</v>
      </c>
      <c r="I1411" s="89"/>
    </row>
    <row r="1412" spans="1:9">
      <c r="A1412" s="16">
        <v>3280</v>
      </c>
      <c r="B1412" s="123" t="s">
        <v>1348</v>
      </c>
      <c r="C1412" s="134" t="s">
        <v>73</v>
      </c>
      <c r="D1412" s="146">
        <v>1860</v>
      </c>
      <c r="E1412" s="131">
        <f t="shared" si="131"/>
        <v>1488</v>
      </c>
      <c r="F1412" s="131">
        <f t="shared" si="132"/>
        <v>1302</v>
      </c>
      <c r="G1412" s="209" t="s">
        <v>4712</v>
      </c>
      <c r="I1412" s="89"/>
    </row>
    <row r="1413" spans="1:9">
      <c r="A1413" s="16">
        <v>3281</v>
      </c>
      <c r="B1413" s="122" t="s">
        <v>1349</v>
      </c>
      <c r="C1413" s="133" t="s">
        <v>73</v>
      </c>
      <c r="D1413" s="145">
        <v>1905.7142857142856</v>
      </c>
      <c r="E1413" s="129">
        <f t="shared" si="131"/>
        <v>1524.5714285714284</v>
      </c>
      <c r="F1413" s="129">
        <f t="shared" si="132"/>
        <v>1333.9999999999998</v>
      </c>
      <c r="G1413" s="208" t="s">
        <v>4712</v>
      </c>
      <c r="I1413" s="89"/>
    </row>
    <row r="1414" spans="1:9">
      <c r="A1414" s="16">
        <v>3282</v>
      </c>
      <c r="B1414" s="123" t="s">
        <v>1350</v>
      </c>
      <c r="C1414" s="134" t="s">
        <v>73</v>
      </c>
      <c r="D1414" s="146">
        <v>1952.3809523809523</v>
      </c>
      <c r="E1414" s="131">
        <f t="shared" si="131"/>
        <v>1561.9047619047619</v>
      </c>
      <c r="F1414" s="131">
        <f t="shared" si="132"/>
        <v>1366.6666666666665</v>
      </c>
      <c r="G1414" s="209" t="s">
        <v>4712</v>
      </c>
      <c r="I1414" s="89"/>
    </row>
    <row r="1415" spans="1:9">
      <c r="A1415" s="16">
        <v>3283</v>
      </c>
      <c r="B1415" s="122" t="s">
        <v>1351</v>
      </c>
      <c r="C1415" s="133" t="s">
        <v>73</v>
      </c>
      <c r="D1415" s="145">
        <v>2015.2380952380952</v>
      </c>
      <c r="E1415" s="129">
        <f t="shared" si="131"/>
        <v>1612.1904761904761</v>
      </c>
      <c r="F1415" s="129">
        <f t="shared" si="132"/>
        <v>1410.6666666666665</v>
      </c>
      <c r="G1415" s="208" t="s">
        <v>4712</v>
      </c>
      <c r="I1415" s="89"/>
    </row>
    <row r="1416" spans="1:9" ht="12.75">
      <c r="B1416" s="422" t="s">
        <v>1352</v>
      </c>
      <c r="C1416" s="423"/>
      <c r="D1416" s="423"/>
      <c r="E1416" s="423"/>
      <c r="F1416" s="423"/>
      <c r="G1416" s="424"/>
    </row>
    <row r="1417" spans="1:9">
      <c r="A1417" s="16">
        <v>3284</v>
      </c>
      <c r="B1417" s="122" t="s">
        <v>4195</v>
      </c>
      <c r="C1417" s="133" t="s">
        <v>73</v>
      </c>
      <c r="D1417" s="145">
        <v>533.33333333333326</v>
      </c>
      <c r="E1417" s="129">
        <f t="shared" ref="E1417:E1437" si="133">D1417*0.8</f>
        <v>426.66666666666663</v>
      </c>
      <c r="F1417" s="129">
        <f t="shared" si="132"/>
        <v>373.33333333333326</v>
      </c>
      <c r="G1417" s="208" t="s">
        <v>4712</v>
      </c>
      <c r="I1417" s="89"/>
    </row>
    <row r="1418" spans="1:9">
      <c r="A1418" s="16">
        <v>3285</v>
      </c>
      <c r="B1418" s="123" t="s">
        <v>4196</v>
      </c>
      <c r="C1418" s="134" t="s">
        <v>73</v>
      </c>
      <c r="D1418" s="146">
        <v>677.14285714285711</v>
      </c>
      <c r="E1418" s="131">
        <f t="shared" si="133"/>
        <v>541.71428571428567</v>
      </c>
      <c r="F1418" s="131">
        <f t="shared" si="132"/>
        <v>473.99999999999994</v>
      </c>
      <c r="G1418" s="209" t="s">
        <v>4712</v>
      </c>
      <c r="I1418" s="89"/>
    </row>
    <row r="1419" spans="1:9">
      <c r="A1419" s="16">
        <v>3286</v>
      </c>
      <c r="B1419" s="122" t="s">
        <v>4197</v>
      </c>
      <c r="C1419" s="133" t="s">
        <v>73</v>
      </c>
      <c r="D1419" s="145">
        <v>717.14285714285711</v>
      </c>
      <c r="E1419" s="129">
        <f t="shared" si="133"/>
        <v>573.71428571428567</v>
      </c>
      <c r="F1419" s="129">
        <f t="shared" si="132"/>
        <v>501.99999999999994</v>
      </c>
      <c r="G1419" s="208" t="s">
        <v>4712</v>
      </c>
      <c r="I1419" s="89"/>
    </row>
    <row r="1420" spans="1:9">
      <c r="A1420" s="16">
        <v>3287</v>
      </c>
      <c r="B1420" s="123" t="s">
        <v>4198</v>
      </c>
      <c r="C1420" s="134" t="s">
        <v>73</v>
      </c>
      <c r="D1420" s="146">
        <v>758.09523809523807</v>
      </c>
      <c r="E1420" s="131">
        <f t="shared" si="133"/>
        <v>606.47619047619048</v>
      </c>
      <c r="F1420" s="131">
        <f t="shared" si="132"/>
        <v>530.66666666666663</v>
      </c>
      <c r="G1420" s="209" t="s">
        <v>4712</v>
      </c>
      <c r="I1420" s="89"/>
    </row>
    <row r="1421" spans="1:9">
      <c r="A1421" s="16">
        <v>3288</v>
      </c>
      <c r="B1421" s="122" t="s">
        <v>4199</v>
      </c>
      <c r="C1421" s="133" t="s">
        <v>73</v>
      </c>
      <c r="D1421" s="145">
        <v>812.38095238095229</v>
      </c>
      <c r="E1421" s="129">
        <f t="shared" si="133"/>
        <v>649.90476190476193</v>
      </c>
      <c r="F1421" s="129">
        <f t="shared" si="132"/>
        <v>568.66666666666652</v>
      </c>
      <c r="G1421" s="208" t="s">
        <v>4712</v>
      </c>
      <c r="I1421" s="89"/>
    </row>
    <row r="1422" spans="1:9">
      <c r="A1422" s="16">
        <v>3289</v>
      </c>
      <c r="B1422" s="123" t="s">
        <v>4200</v>
      </c>
      <c r="C1422" s="134" t="s">
        <v>73</v>
      </c>
      <c r="D1422" s="146">
        <v>809.52380952380952</v>
      </c>
      <c r="E1422" s="131">
        <f t="shared" si="133"/>
        <v>647.61904761904771</v>
      </c>
      <c r="F1422" s="131">
        <f t="shared" si="132"/>
        <v>566.66666666666663</v>
      </c>
      <c r="G1422" s="209" t="s">
        <v>4712</v>
      </c>
      <c r="I1422" s="89"/>
    </row>
    <row r="1423" spans="1:9">
      <c r="A1423" s="16">
        <v>3290</v>
      </c>
      <c r="B1423" s="122" t="s">
        <v>4201</v>
      </c>
      <c r="C1423" s="133" t="s">
        <v>73</v>
      </c>
      <c r="D1423" s="145">
        <v>848.57142857142856</v>
      </c>
      <c r="E1423" s="129">
        <f t="shared" si="133"/>
        <v>678.85714285714289</v>
      </c>
      <c r="F1423" s="129">
        <f t="shared" si="132"/>
        <v>594</v>
      </c>
      <c r="G1423" s="208" t="s">
        <v>4712</v>
      </c>
      <c r="I1423" s="89"/>
    </row>
    <row r="1424" spans="1:9">
      <c r="A1424" s="16">
        <v>3291</v>
      </c>
      <c r="B1424" s="123" t="s">
        <v>4202</v>
      </c>
      <c r="C1424" s="134" t="s">
        <v>73</v>
      </c>
      <c r="D1424" s="146">
        <v>888.57142857142856</v>
      </c>
      <c r="E1424" s="131">
        <f t="shared" si="133"/>
        <v>710.85714285714289</v>
      </c>
      <c r="F1424" s="131">
        <f t="shared" si="132"/>
        <v>622</v>
      </c>
      <c r="G1424" s="209" t="s">
        <v>4712</v>
      </c>
      <c r="I1424" s="89"/>
    </row>
    <row r="1425" spans="1:9">
      <c r="A1425" s="16">
        <v>3292</v>
      </c>
      <c r="B1425" s="122" t="s">
        <v>4203</v>
      </c>
      <c r="C1425" s="133" t="s">
        <v>73</v>
      </c>
      <c r="D1425" s="145">
        <v>940.95238095238096</v>
      </c>
      <c r="E1425" s="129">
        <f t="shared" si="133"/>
        <v>752.76190476190482</v>
      </c>
      <c r="F1425" s="129">
        <f t="shared" si="132"/>
        <v>658.66666666666663</v>
      </c>
      <c r="G1425" s="208" t="s">
        <v>4712</v>
      </c>
      <c r="I1425" s="89"/>
    </row>
    <row r="1426" spans="1:9">
      <c r="A1426" s="16">
        <v>3293</v>
      </c>
      <c r="B1426" s="123" t="s">
        <v>4204</v>
      </c>
      <c r="C1426" s="134" t="s">
        <v>73</v>
      </c>
      <c r="D1426" s="146">
        <v>933.33333333333326</v>
      </c>
      <c r="E1426" s="131">
        <f t="shared" si="133"/>
        <v>746.66666666666663</v>
      </c>
      <c r="F1426" s="131">
        <f t="shared" si="132"/>
        <v>653.33333333333326</v>
      </c>
      <c r="G1426" s="209" t="s">
        <v>4712</v>
      </c>
      <c r="I1426" s="89"/>
    </row>
    <row r="1427" spans="1:9">
      <c r="A1427" s="16">
        <v>3294</v>
      </c>
      <c r="B1427" s="122" t="s">
        <v>4205</v>
      </c>
      <c r="C1427" s="133" t="s">
        <v>73</v>
      </c>
      <c r="D1427" s="145">
        <v>971.42857142857133</v>
      </c>
      <c r="E1427" s="129">
        <f t="shared" si="133"/>
        <v>777.14285714285711</v>
      </c>
      <c r="F1427" s="129">
        <f t="shared" si="132"/>
        <v>679.99999999999989</v>
      </c>
      <c r="G1427" s="208" t="s">
        <v>4712</v>
      </c>
      <c r="I1427" s="89"/>
    </row>
    <row r="1428" spans="1:9">
      <c r="A1428" s="16">
        <v>3295</v>
      </c>
      <c r="B1428" s="123" t="s">
        <v>4206</v>
      </c>
      <c r="C1428" s="134" t="s">
        <v>73</v>
      </c>
      <c r="D1428" s="146">
        <v>1009.5238095238095</v>
      </c>
      <c r="E1428" s="131">
        <f t="shared" si="133"/>
        <v>807.61904761904771</v>
      </c>
      <c r="F1428" s="131">
        <f t="shared" si="132"/>
        <v>706.66666666666663</v>
      </c>
      <c r="G1428" s="209" t="s">
        <v>4712</v>
      </c>
      <c r="I1428" s="89"/>
    </row>
    <row r="1429" spans="1:9">
      <c r="A1429" s="16">
        <v>3296</v>
      </c>
      <c r="B1429" s="122" t="s">
        <v>4207</v>
      </c>
      <c r="C1429" s="133" t="s">
        <v>73</v>
      </c>
      <c r="D1429" s="145">
        <v>1060.952380952381</v>
      </c>
      <c r="E1429" s="129">
        <f t="shared" si="133"/>
        <v>848.76190476190482</v>
      </c>
      <c r="F1429" s="129">
        <f t="shared" si="132"/>
        <v>742.66666666666663</v>
      </c>
      <c r="G1429" s="208" t="s">
        <v>4712</v>
      </c>
      <c r="I1429" s="89"/>
    </row>
    <row r="1430" spans="1:9">
      <c r="A1430" s="16">
        <v>3297</v>
      </c>
      <c r="B1430" s="123" t="s">
        <v>4208</v>
      </c>
      <c r="C1430" s="134" t="s">
        <v>73</v>
      </c>
      <c r="D1430" s="146">
        <v>1183.8095238095239</v>
      </c>
      <c r="E1430" s="131">
        <f t="shared" si="133"/>
        <v>947.04761904761915</v>
      </c>
      <c r="F1430" s="131">
        <f t="shared" si="132"/>
        <v>828.66666666666663</v>
      </c>
      <c r="G1430" s="209" t="s">
        <v>4712</v>
      </c>
      <c r="I1430" s="89"/>
    </row>
    <row r="1431" spans="1:9">
      <c r="A1431" s="16">
        <v>3298</v>
      </c>
      <c r="B1431" s="122" t="s">
        <v>4209</v>
      </c>
      <c r="C1431" s="133" t="s">
        <v>73</v>
      </c>
      <c r="D1431" s="145">
        <v>1220</v>
      </c>
      <c r="E1431" s="129">
        <f t="shared" si="133"/>
        <v>976</v>
      </c>
      <c r="F1431" s="129">
        <f t="shared" si="132"/>
        <v>854</v>
      </c>
      <c r="G1431" s="208" t="s">
        <v>4712</v>
      </c>
      <c r="I1431" s="89"/>
    </row>
    <row r="1432" spans="1:9">
      <c r="A1432" s="16">
        <v>3299</v>
      </c>
      <c r="B1432" s="123" t="s">
        <v>4210</v>
      </c>
      <c r="C1432" s="134" t="s">
        <v>73</v>
      </c>
      <c r="D1432" s="146">
        <v>1255.2380952380952</v>
      </c>
      <c r="E1432" s="131">
        <f t="shared" si="133"/>
        <v>1004.1904761904761</v>
      </c>
      <c r="F1432" s="131">
        <f t="shared" si="132"/>
        <v>878.66666666666663</v>
      </c>
      <c r="G1432" s="209" t="s">
        <v>4712</v>
      </c>
      <c r="I1432" s="89"/>
    </row>
    <row r="1433" spans="1:9">
      <c r="A1433" s="16">
        <v>3300</v>
      </c>
      <c r="B1433" s="122" t="s">
        <v>4211</v>
      </c>
      <c r="C1433" s="133" t="s">
        <v>73</v>
      </c>
      <c r="D1433" s="145">
        <v>1303.8095238095239</v>
      </c>
      <c r="E1433" s="129">
        <f t="shared" si="133"/>
        <v>1043.047619047619</v>
      </c>
      <c r="F1433" s="129">
        <f t="shared" si="132"/>
        <v>912.66666666666663</v>
      </c>
      <c r="G1433" s="208" t="s">
        <v>4712</v>
      </c>
      <c r="I1433" s="89"/>
    </row>
    <row r="1434" spans="1:9">
      <c r="A1434" s="16">
        <v>3301</v>
      </c>
      <c r="B1434" s="123" t="s">
        <v>4212</v>
      </c>
      <c r="C1434" s="134" t="s">
        <v>73</v>
      </c>
      <c r="D1434" s="146">
        <v>1869.5238095238094</v>
      </c>
      <c r="E1434" s="131">
        <f t="shared" si="133"/>
        <v>1495.6190476190477</v>
      </c>
      <c r="F1434" s="131">
        <f t="shared" si="132"/>
        <v>1308.6666666666665</v>
      </c>
      <c r="G1434" s="209" t="s">
        <v>4712</v>
      </c>
      <c r="I1434" s="89"/>
    </row>
    <row r="1435" spans="1:9">
      <c r="A1435" s="16">
        <v>3302</v>
      </c>
      <c r="B1435" s="122" t="s">
        <v>4213</v>
      </c>
      <c r="C1435" s="133" t="s">
        <v>73</v>
      </c>
      <c r="D1435" s="145">
        <v>1915.2380952380952</v>
      </c>
      <c r="E1435" s="129">
        <f t="shared" si="133"/>
        <v>1532.1904761904761</v>
      </c>
      <c r="F1435" s="129">
        <f t="shared" si="132"/>
        <v>1340.6666666666665</v>
      </c>
      <c r="G1435" s="208" t="s">
        <v>4712</v>
      </c>
      <c r="I1435" s="89"/>
    </row>
    <row r="1436" spans="1:9">
      <c r="A1436" s="16">
        <v>3303</v>
      </c>
      <c r="B1436" s="123" t="s">
        <v>4214</v>
      </c>
      <c r="C1436" s="134" t="s">
        <v>73</v>
      </c>
      <c r="D1436" s="146">
        <v>1961.9047619047619</v>
      </c>
      <c r="E1436" s="131">
        <f t="shared" si="133"/>
        <v>1569.5238095238096</v>
      </c>
      <c r="F1436" s="131">
        <f t="shared" si="132"/>
        <v>1373.3333333333333</v>
      </c>
      <c r="G1436" s="209" t="s">
        <v>4712</v>
      </c>
      <c r="I1436" s="89"/>
    </row>
    <row r="1437" spans="1:9">
      <c r="A1437" s="16">
        <v>3304</v>
      </c>
      <c r="B1437" s="122" t="s">
        <v>4215</v>
      </c>
      <c r="C1437" s="133" t="s">
        <v>73</v>
      </c>
      <c r="D1437" s="145">
        <v>2024.7619047619046</v>
      </c>
      <c r="E1437" s="129">
        <f t="shared" si="133"/>
        <v>1619.8095238095239</v>
      </c>
      <c r="F1437" s="129">
        <f t="shared" si="132"/>
        <v>1417.333333333333</v>
      </c>
      <c r="G1437" s="208" t="s">
        <v>4712</v>
      </c>
      <c r="I1437" s="89"/>
    </row>
    <row r="1438" spans="1:9" ht="12.75">
      <c r="B1438" s="430" t="s">
        <v>1353</v>
      </c>
      <c r="C1438" s="430"/>
      <c r="D1438" s="430"/>
      <c r="E1438" s="430"/>
      <c r="F1438" s="430"/>
      <c r="G1438" s="430"/>
    </row>
    <row r="1439" spans="1:9">
      <c r="A1439" s="16">
        <v>3305</v>
      </c>
      <c r="B1439" s="122" t="s">
        <v>4216</v>
      </c>
      <c r="C1439" s="133" t="s">
        <v>73</v>
      </c>
      <c r="D1439" s="145">
        <v>540.95238095238096</v>
      </c>
      <c r="E1439" s="129">
        <f t="shared" ref="E1439:E1459" si="134">D1439*0.8</f>
        <v>432.76190476190482</v>
      </c>
      <c r="F1439" s="129">
        <f t="shared" si="132"/>
        <v>378.66666666666663</v>
      </c>
      <c r="G1439" s="208" t="s">
        <v>4712</v>
      </c>
      <c r="I1439" s="89"/>
    </row>
    <row r="1440" spans="1:9">
      <c r="A1440" s="16">
        <v>3306</v>
      </c>
      <c r="B1440" s="123" t="s">
        <v>4217</v>
      </c>
      <c r="C1440" s="134" t="s">
        <v>73</v>
      </c>
      <c r="D1440" s="146">
        <v>684.7619047619047</v>
      </c>
      <c r="E1440" s="131">
        <f t="shared" si="134"/>
        <v>547.80952380952374</v>
      </c>
      <c r="F1440" s="131">
        <f t="shared" si="132"/>
        <v>479.33333333333326</v>
      </c>
      <c r="G1440" s="209" t="s">
        <v>4712</v>
      </c>
      <c r="I1440" s="89"/>
    </row>
    <row r="1441" spans="1:9">
      <c r="A1441" s="16">
        <v>3307</v>
      </c>
      <c r="B1441" s="122" t="s">
        <v>4218</v>
      </c>
      <c r="C1441" s="133" t="s">
        <v>73</v>
      </c>
      <c r="D1441" s="145">
        <v>725.71428571428567</v>
      </c>
      <c r="E1441" s="129">
        <f t="shared" si="134"/>
        <v>580.57142857142856</v>
      </c>
      <c r="F1441" s="129">
        <f t="shared" si="132"/>
        <v>507.99999999999994</v>
      </c>
      <c r="G1441" s="208" t="s">
        <v>4712</v>
      </c>
      <c r="I1441" s="89"/>
    </row>
    <row r="1442" spans="1:9">
      <c r="A1442" s="16">
        <v>3308</v>
      </c>
      <c r="B1442" s="123" t="s">
        <v>4219</v>
      </c>
      <c r="C1442" s="134" t="s">
        <v>73</v>
      </c>
      <c r="D1442" s="146">
        <v>765.71428571428567</v>
      </c>
      <c r="E1442" s="131">
        <f t="shared" si="134"/>
        <v>612.57142857142856</v>
      </c>
      <c r="F1442" s="131">
        <f t="shared" si="132"/>
        <v>535.99999999999989</v>
      </c>
      <c r="G1442" s="209" t="s">
        <v>4712</v>
      </c>
      <c r="I1442" s="89"/>
    </row>
    <row r="1443" spans="1:9">
      <c r="A1443" s="16">
        <v>3309</v>
      </c>
      <c r="B1443" s="122" t="s">
        <v>4220</v>
      </c>
      <c r="C1443" s="133" t="s">
        <v>73</v>
      </c>
      <c r="D1443" s="145">
        <v>820</v>
      </c>
      <c r="E1443" s="129">
        <f t="shared" si="134"/>
        <v>656</v>
      </c>
      <c r="F1443" s="129">
        <f t="shared" si="132"/>
        <v>574</v>
      </c>
      <c r="G1443" s="208" t="s">
        <v>4712</v>
      </c>
      <c r="I1443" s="89"/>
    </row>
    <row r="1444" spans="1:9">
      <c r="A1444" s="16">
        <v>3310</v>
      </c>
      <c r="B1444" s="123" t="s">
        <v>4221</v>
      </c>
      <c r="C1444" s="134" t="s">
        <v>73</v>
      </c>
      <c r="D1444" s="146">
        <v>817.14285714285711</v>
      </c>
      <c r="E1444" s="131">
        <f t="shared" si="134"/>
        <v>653.71428571428578</v>
      </c>
      <c r="F1444" s="131">
        <f t="shared" si="132"/>
        <v>571.99999999999989</v>
      </c>
      <c r="G1444" s="209" t="s">
        <v>4712</v>
      </c>
      <c r="I1444" s="89"/>
    </row>
    <row r="1445" spans="1:9">
      <c r="A1445" s="16">
        <v>3311</v>
      </c>
      <c r="B1445" s="122" t="s">
        <v>4222</v>
      </c>
      <c r="C1445" s="133" t="s">
        <v>73</v>
      </c>
      <c r="D1445" s="145">
        <v>856.19047619047615</v>
      </c>
      <c r="E1445" s="129">
        <f t="shared" si="134"/>
        <v>684.95238095238096</v>
      </c>
      <c r="F1445" s="129">
        <f t="shared" si="132"/>
        <v>599.33333333333326</v>
      </c>
      <c r="G1445" s="208" t="s">
        <v>4712</v>
      </c>
      <c r="I1445" s="89"/>
    </row>
    <row r="1446" spans="1:9">
      <c r="A1446" s="16">
        <v>3312</v>
      </c>
      <c r="B1446" s="123" t="s">
        <v>4223</v>
      </c>
      <c r="C1446" s="134" t="s">
        <v>73</v>
      </c>
      <c r="D1446" s="146">
        <v>896.19047619047615</v>
      </c>
      <c r="E1446" s="131">
        <f t="shared" si="134"/>
        <v>716.95238095238096</v>
      </c>
      <c r="F1446" s="131">
        <f t="shared" si="132"/>
        <v>627.33333333333326</v>
      </c>
      <c r="G1446" s="209" t="s">
        <v>4712</v>
      </c>
      <c r="I1446" s="89"/>
    </row>
    <row r="1447" spans="1:9">
      <c r="A1447" s="16">
        <v>3313</v>
      </c>
      <c r="B1447" s="122" t="s">
        <v>4224</v>
      </c>
      <c r="C1447" s="133" t="s">
        <v>73</v>
      </c>
      <c r="D1447" s="145">
        <v>948.57142857142856</v>
      </c>
      <c r="E1447" s="129">
        <f t="shared" si="134"/>
        <v>758.85714285714289</v>
      </c>
      <c r="F1447" s="129">
        <f t="shared" si="132"/>
        <v>664</v>
      </c>
      <c r="G1447" s="208" t="s">
        <v>4712</v>
      </c>
      <c r="I1447" s="89"/>
    </row>
    <row r="1448" spans="1:9">
      <c r="A1448" s="16">
        <v>3314</v>
      </c>
      <c r="B1448" s="123" t="s">
        <v>4225</v>
      </c>
      <c r="C1448" s="134" t="s">
        <v>73</v>
      </c>
      <c r="D1448" s="146">
        <v>940.95238095238096</v>
      </c>
      <c r="E1448" s="131">
        <f t="shared" si="134"/>
        <v>752.76190476190482</v>
      </c>
      <c r="F1448" s="131">
        <f t="shared" si="132"/>
        <v>658.66666666666663</v>
      </c>
      <c r="G1448" s="209" t="s">
        <v>4712</v>
      </c>
      <c r="I1448" s="89"/>
    </row>
    <row r="1449" spans="1:9">
      <c r="A1449" s="16">
        <v>3315</v>
      </c>
      <c r="B1449" s="122" t="s">
        <v>4226</v>
      </c>
      <c r="C1449" s="133" t="s">
        <v>73</v>
      </c>
      <c r="D1449" s="145">
        <v>979.04761904761904</v>
      </c>
      <c r="E1449" s="129">
        <f t="shared" si="134"/>
        <v>783.2380952380953</v>
      </c>
      <c r="F1449" s="129">
        <f t="shared" si="132"/>
        <v>685.33333333333326</v>
      </c>
      <c r="G1449" s="208" t="s">
        <v>4712</v>
      </c>
      <c r="I1449" s="89"/>
    </row>
    <row r="1450" spans="1:9">
      <c r="A1450" s="16">
        <v>3316</v>
      </c>
      <c r="B1450" s="123" t="s">
        <v>4227</v>
      </c>
      <c r="C1450" s="134" t="s">
        <v>73</v>
      </c>
      <c r="D1450" s="146">
        <v>1017.1428571428571</v>
      </c>
      <c r="E1450" s="131">
        <f t="shared" si="134"/>
        <v>813.71428571428578</v>
      </c>
      <c r="F1450" s="131">
        <f t="shared" si="132"/>
        <v>711.99999999999989</v>
      </c>
      <c r="G1450" s="209" t="s">
        <v>4712</v>
      </c>
      <c r="I1450" s="89"/>
    </row>
    <row r="1451" spans="1:9">
      <c r="A1451" s="16">
        <v>3317</v>
      </c>
      <c r="B1451" s="122" t="s">
        <v>4228</v>
      </c>
      <c r="C1451" s="133" t="s">
        <v>73</v>
      </c>
      <c r="D1451" s="145">
        <v>1067.6190476190475</v>
      </c>
      <c r="E1451" s="129">
        <f t="shared" si="134"/>
        <v>854.09523809523807</v>
      </c>
      <c r="F1451" s="129">
        <f t="shared" si="132"/>
        <v>747.33333333333314</v>
      </c>
      <c r="G1451" s="208" t="s">
        <v>4712</v>
      </c>
      <c r="I1451" s="89"/>
    </row>
    <row r="1452" spans="1:9">
      <c r="A1452" s="16">
        <v>3318</v>
      </c>
      <c r="B1452" s="123" t="s">
        <v>4229</v>
      </c>
      <c r="C1452" s="134" t="s">
        <v>73</v>
      </c>
      <c r="D1452" s="146">
        <v>1191.4285714285713</v>
      </c>
      <c r="E1452" s="131">
        <f t="shared" si="134"/>
        <v>953.14285714285711</v>
      </c>
      <c r="F1452" s="131">
        <f t="shared" si="132"/>
        <v>833.99999999999989</v>
      </c>
      <c r="G1452" s="209" t="s">
        <v>4712</v>
      </c>
      <c r="I1452" s="89"/>
    </row>
    <row r="1453" spans="1:9">
      <c r="A1453" s="16">
        <v>3319</v>
      </c>
      <c r="B1453" s="122" t="s">
        <v>4230</v>
      </c>
      <c r="C1453" s="133" t="s">
        <v>73</v>
      </c>
      <c r="D1453" s="145">
        <v>1227.6190476190475</v>
      </c>
      <c r="E1453" s="129">
        <f t="shared" si="134"/>
        <v>982.09523809523807</v>
      </c>
      <c r="F1453" s="129">
        <f t="shared" si="132"/>
        <v>859.33333333333314</v>
      </c>
      <c r="G1453" s="208" t="s">
        <v>4712</v>
      </c>
      <c r="I1453" s="89"/>
    </row>
    <row r="1454" spans="1:9">
      <c r="A1454" s="16">
        <v>3320</v>
      </c>
      <c r="B1454" s="123" t="s">
        <v>4231</v>
      </c>
      <c r="C1454" s="134" t="s">
        <v>73</v>
      </c>
      <c r="D1454" s="146">
        <v>1262.8571428571429</v>
      </c>
      <c r="E1454" s="131">
        <f t="shared" si="134"/>
        <v>1010.2857142857143</v>
      </c>
      <c r="F1454" s="131">
        <f t="shared" si="132"/>
        <v>884</v>
      </c>
      <c r="G1454" s="209" t="s">
        <v>4712</v>
      </c>
      <c r="I1454" s="89"/>
    </row>
    <row r="1455" spans="1:9">
      <c r="A1455" s="16">
        <v>3321</v>
      </c>
      <c r="B1455" s="122" t="s">
        <v>4232</v>
      </c>
      <c r="C1455" s="133" t="s">
        <v>73</v>
      </c>
      <c r="D1455" s="145">
        <v>1311.4285714285713</v>
      </c>
      <c r="E1455" s="129">
        <f t="shared" si="134"/>
        <v>1049.1428571428571</v>
      </c>
      <c r="F1455" s="129">
        <f t="shared" si="132"/>
        <v>917.99999999999989</v>
      </c>
      <c r="G1455" s="208" t="s">
        <v>4712</v>
      </c>
      <c r="I1455" s="89"/>
    </row>
    <row r="1456" spans="1:9">
      <c r="A1456" s="16">
        <v>3322</v>
      </c>
      <c r="B1456" s="123" t="s">
        <v>4233</v>
      </c>
      <c r="C1456" s="134" t="s">
        <v>73</v>
      </c>
      <c r="D1456" s="146">
        <v>1879.047619047619</v>
      </c>
      <c r="E1456" s="131">
        <f t="shared" si="134"/>
        <v>1503.2380952380954</v>
      </c>
      <c r="F1456" s="131">
        <f t="shared" si="132"/>
        <v>1315.3333333333333</v>
      </c>
      <c r="G1456" s="209" t="s">
        <v>4712</v>
      </c>
      <c r="I1456" s="89"/>
    </row>
    <row r="1457" spans="1:9">
      <c r="A1457" s="16">
        <v>3323</v>
      </c>
      <c r="B1457" s="122" t="s">
        <v>4234</v>
      </c>
      <c r="C1457" s="133" t="s">
        <v>73</v>
      </c>
      <c r="D1457" s="145">
        <v>1924.7619047619046</v>
      </c>
      <c r="E1457" s="129">
        <f t="shared" si="134"/>
        <v>1539.8095238095239</v>
      </c>
      <c r="F1457" s="129">
        <f t="shared" si="132"/>
        <v>1347.333333333333</v>
      </c>
      <c r="G1457" s="208" t="s">
        <v>4712</v>
      </c>
      <c r="I1457" s="89"/>
    </row>
    <row r="1458" spans="1:9">
      <c r="A1458" s="16">
        <v>3324</v>
      </c>
      <c r="B1458" s="123" t="s">
        <v>4235</v>
      </c>
      <c r="C1458" s="134" t="s">
        <v>73</v>
      </c>
      <c r="D1458" s="146">
        <v>1971.4285714285713</v>
      </c>
      <c r="E1458" s="131">
        <f t="shared" si="134"/>
        <v>1577.1428571428571</v>
      </c>
      <c r="F1458" s="131">
        <f t="shared" si="132"/>
        <v>1379.9999999999998</v>
      </c>
      <c r="G1458" s="209" t="s">
        <v>4712</v>
      </c>
      <c r="I1458" s="89"/>
    </row>
    <row r="1459" spans="1:9">
      <c r="A1459" s="16">
        <v>3325</v>
      </c>
      <c r="B1459" s="122" t="s">
        <v>4236</v>
      </c>
      <c r="C1459" s="133" t="s">
        <v>73</v>
      </c>
      <c r="D1459" s="145">
        <v>2034.2857142857142</v>
      </c>
      <c r="E1459" s="129">
        <f t="shared" si="134"/>
        <v>1627.4285714285716</v>
      </c>
      <c r="F1459" s="129">
        <f>D1459*0.7</f>
        <v>1423.9999999999998</v>
      </c>
      <c r="G1459" s="208" t="s">
        <v>4712</v>
      </c>
      <c r="I1459" s="89"/>
    </row>
    <row r="1460" spans="1:9" ht="17.45" customHeight="1">
      <c r="B1460" s="473" t="s">
        <v>4544</v>
      </c>
      <c r="C1460" s="473"/>
      <c r="D1460" s="473"/>
      <c r="E1460" s="473"/>
      <c r="F1460" s="473"/>
      <c r="G1460" s="473"/>
    </row>
    <row r="1461" spans="1:9" ht="12.75">
      <c r="B1461" s="430" t="s">
        <v>2018</v>
      </c>
      <c r="C1461" s="430"/>
      <c r="D1461" s="430"/>
      <c r="E1461" s="430"/>
      <c r="F1461" s="430"/>
      <c r="G1461" s="430"/>
    </row>
    <row r="1462" spans="1:9" s="30" customFormat="1" ht="22.5">
      <c r="A1462" s="364">
        <v>4177</v>
      </c>
      <c r="B1462" s="135" t="s">
        <v>5709</v>
      </c>
      <c r="C1462" s="240" t="s">
        <v>76</v>
      </c>
      <c r="D1462" s="141">
        <v>467.71</v>
      </c>
      <c r="E1462" s="141">
        <f t="shared" ref="E1462:E1485" si="135">D1462*0.7</f>
        <v>327.39699999999999</v>
      </c>
      <c r="F1462" s="141">
        <f t="shared" ref="F1462:F1465" si="136">D1462*0.65</f>
        <v>304.01150000000001</v>
      </c>
      <c r="G1462" s="239"/>
    </row>
    <row r="1463" spans="1:9" s="30" customFormat="1" ht="22.5">
      <c r="A1463" s="364">
        <v>4178</v>
      </c>
      <c r="B1463" s="123" t="s">
        <v>5710</v>
      </c>
      <c r="C1463" s="365" t="s">
        <v>76</v>
      </c>
      <c r="D1463" s="142">
        <v>467.71</v>
      </c>
      <c r="E1463" s="142">
        <f t="shared" si="135"/>
        <v>327.39699999999999</v>
      </c>
      <c r="F1463" s="142">
        <f t="shared" si="136"/>
        <v>304.01150000000001</v>
      </c>
      <c r="G1463" s="365"/>
    </row>
    <row r="1464" spans="1:9" s="30" customFormat="1" ht="22.5">
      <c r="A1464" s="364">
        <v>4179</v>
      </c>
      <c r="B1464" s="122" t="s">
        <v>5711</v>
      </c>
      <c r="C1464" s="240" t="s">
        <v>76</v>
      </c>
      <c r="D1464" s="141">
        <v>593.82000000000005</v>
      </c>
      <c r="E1464" s="141">
        <f t="shared" si="135"/>
        <v>415.67400000000004</v>
      </c>
      <c r="F1464" s="141">
        <f t="shared" si="136"/>
        <v>385.98300000000006</v>
      </c>
      <c r="G1464" s="239"/>
    </row>
    <row r="1465" spans="1:9" s="30" customFormat="1" ht="22.5">
      <c r="A1465" s="364">
        <v>4180</v>
      </c>
      <c r="B1465" s="123" t="s">
        <v>5712</v>
      </c>
      <c r="C1465" s="365" t="s">
        <v>76</v>
      </c>
      <c r="D1465" s="142">
        <v>467.71</v>
      </c>
      <c r="E1465" s="142">
        <f t="shared" si="135"/>
        <v>327.39699999999999</v>
      </c>
      <c r="F1465" s="142">
        <f t="shared" si="136"/>
        <v>304.01150000000001</v>
      </c>
      <c r="G1465" s="365"/>
    </row>
    <row r="1466" spans="1:9" s="30" customFormat="1" ht="22.5">
      <c r="A1466" s="364">
        <v>4181</v>
      </c>
      <c r="B1466" s="122" t="s">
        <v>5713</v>
      </c>
      <c r="C1466" s="240" t="s">
        <v>76</v>
      </c>
      <c r="D1466" s="141">
        <v>467.71</v>
      </c>
      <c r="E1466" s="141">
        <f t="shared" si="135"/>
        <v>327.39699999999999</v>
      </c>
      <c r="F1466" s="141">
        <f t="shared" ref="F1466:F1467" si="137">D1466*0.65</f>
        <v>304.01150000000001</v>
      </c>
      <c r="G1466" s="239"/>
    </row>
    <row r="1467" spans="1:9" s="30" customFormat="1" ht="22.5">
      <c r="A1467" s="364">
        <v>4182</v>
      </c>
      <c r="B1467" s="123" t="s">
        <v>5714</v>
      </c>
      <c r="C1467" s="365" t="s">
        <v>76</v>
      </c>
      <c r="D1467" s="142">
        <v>593.82000000000005</v>
      </c>
      <c r="E1467" s="142">
        <f t="shared" si="135"/>
        <v>415.67400000000004</v>
      </c>
      <c r="F1467" s="142">
        <f t="shared" si="137"/>
        <v>385.98300000000006</v>
      </c>
      <c r="G1467" s="365"/>
    </row>
    <row r="1468" spans="1:9" ht="12.75">
      <c r="B1468" s="430" t="s">
        <v>2019</v>
      </c>
      <c r="C1468" s="430"/>
      <c r="D1468" s="430"/>
      <c r="E1468" s="430"/>
      <c r="F1468" s="430"/>
      <c r="G1468" s="430"/>
    </row>
    <row r="1469" spans="1:9" ht="22.5">
      <c r="A1469" s="16">
        <v>937</v>
      </c>
      <c r="B1469" s="135" t="s">
        <v>5298</v>
      </c>
      <c r="C1469" s="133" t="s">
        <v>76</v>
      </c>
      <c r="D1469" s="238">
        <v>188.12</v>
      </c>
      <c r="E1469" s="129">
        <f t="shared" si="135"/>
        <v>131.684</v>
      </c>
      <c r="F1469" s="129">
        <f t="shared" ref="F1469:F1470" si="138">D1469*0.65</f>
        <v>122.27800000000001</v>
      </c>
      <c r="G1469" s="139"/>
    </row>
    <row r="1470" spans="1:9" ht="22.5">
      <c r="A1470" s="16">
        <v>938</v>
      </c>
      <c r="B1470" s="136" t="s">
        <v>4780</v>
      </c>
      <c r="C1470" s="134" t="s">
        <v>76</v>
      </c>
      <c r="D1470" s="238">
        <v>247.65</v>
      </c>
      <c r="E1470" s="131">
        <f t="shared" si="135"/>
        <v>173.35499999999999</v>
      </c>
      <c r="F1470" s="131">
        <f t="shared" si="138"/>
        <v>160.9725</v>
      </c>
      <c r="G1470" s="134"/>
    </row>
    <row r="1471" spans="1:9" ht="12.75">
      <c r="B1471" s="422" t="s">
        <v>2020</v>
      </c>
      <c r="C1471" s="423"/>
      <c r="D1471" s="423"/>
      <c r="E1471" s="423"/>
      <c r="F1471" s="423"/>
      <c r="G1471" s="424"/>
    </row>
    <row r="1472" spans="1:9">
      <c r="A1472" s="16">
        <v>4185</v>
      </c>
      <c r="B1472" s="135" t="s">
        <v>3086</v>
      </c>
      <c r="C1472" s="133" t="s">
        <v>76</v>
      </c>
      <c r="D1472" s="129">
        <v>147.9</v>
      </c>
      <c r="E1472" s="129">
        <f t="shared" si="135"/>
        <v>103.53</v>
      </c>
      <c r="F1472" s="129">
        <f t="shared" ref="F1472:F1473" si="139">D1472*0.65</f>
        <v>96.135000000000005</v>
      </c>
      <c r="G1472" s="139"/>
    </row>
    <row r="1473" spans="1:7">
      <c r="A1473" s="16">
        <v>4186</v>
      </c>
      <c r="B1473" s="123" t="s">
        <v>3087</v>
      </c>
      <c r="C1473" s="134" t="s">
        <v>76</v>
      </c>
      <c r="D1473" s="131">
        <v>221.86</v>
      </c>
      <c r="E1473" s="131">
        <f t="shared" si="135"/>
        <v>155.30199999999999</v>
      </c>
      <c r="F1473" s="131">
        <f t="shared" si="139"/>
        <v>144.209</v>
      </c>
      <c r="G1473" s="134"/>
    </row>
    <row r="1474" spans="1:7" ht="13.15" customHeight="1">
      <c r="B1474" s="422" t="s">
        <v>2021</v>
      </c>
      <c r="C1474" s="423"/>
      <c r="D1474" s="423"/>
      <c r="E1474" s="423"/>
      <c r="F1474" s="423"/>
      <c r="G1474" s="424"/>
    </row>
    <row r="1475" spans="1:7">
      <c r="A1475" s="16">
        <v>4187</v>
      </c>
      <c r="B1475" s="122" t="s">
        <v>3088</v>
      </c>
      <c r="C1475" s="133" t="s">
        <v>76</v>
      </c>
      <c r="D1475" s="129">
        <v>122.99</v>
      </c>
      <c r="E1475" s="129">
        <f t="shared" si="135"/>
        <v>86.092999999999989</v>
      </c>
      <c r="F1475" s="129">
        <f t="shared" ref="F1475:F1476" si="140">D1475*0.65</f>
        <v>79.9435</v>
      </c>
      <c r="G1475" s="139"/>
    </row>
    <row r="1476" spans="1:7">
      <c r="A1476" s="16">
        <v>4188</v>
      </c>
      <c r="B1476" s="123" t="s">
        <v>3089</v>
      </c>
      <c r="C1476" s="134" t="s">
        <v>76</v>
      </c>
      <c r="D1476" s="131">
        <v>159.93</v>
      </c>
      <c r="E1476" s="131">
        <f t="shared" si="135"/>
        <v>111.95099999999999</v>
      </c>
      <c r="F1476" s="131">
        <f t="shared" si="140"/>
        <v>103.95450000000001</v>
      </c>
      <c r="G1476" s="134"/>
    </row>
    <row r="1477" spans="1:7" ht="12.75">
      <c r="B1477" s="430" t="s">
        <v>2022</v>
      </c>
      <c r="C1477" s="430"/>
      <c r="D1477" s="430"/>
      <c r="E1477" s="430"/>
      <c r="F1477" s="430"/>
      <c r="G1477" s="430"/>
    </row>
    <row r="1478" spans="1:7">
      <c r="A1478" s="16">
        <v>4189</v>
      </c>
      <c r="B1478" s="122" t="s">
        <v>3090</v>
      </c>
      <c r="C1478" s="133" t="s">
        <v>76</v>
      </c>
      <c r="D1478" s="129">
        <v>27.5</v>
      </c>
      <c r="E1478" s="129">
        <f t="shared" si="135"/>
        <v>19.25</v>
      </c>
      <c r="F1478" s="129">
        <f t="shared" ref="F1478:F1485" si="141">D1478*0.65</f>
        <v>17.875</v>
      </c>
      <c r="G1478" s="139"/>
    </row>
    <row r="1479" spans="1:7">
      <c r="A1479" s="16">
        <v>4190</v>
      </c>
      <c r="B1479" s="123" t="s">
        <v>3091</v>
      </c>
      <c r="C1479" s="134" t="s">
        <v>76</v>
      </c>
      <c r="D1479" s="131">
        <v>162.71</v>
      </c>
      <c r="E1479" s="131">
        <f t="shared" si="135"/>
        <v>113.89699999999999</v>
      </c>
      <c r="F1479" s="131">
        <f t="shared" si="141"/>
        <v>105.76150000000001</v>
      </c>
      <c r="G1479" s="134"/>
    </row>
    <row r="1480" spans="1:7">
      <c r="A1480" s="16">
        <v>4191</v>
      </c>
      <c r="B1480" s="122" t="s">
        <v>3092</v>
      </c>
      <c r="C1480" s="133" t="s">
        <v>76</v>
      </c>
      <c r="D1480" s="129">
        <v>121.27</v>
      </c>
      <c r="E1480" s="129">
        <f t="shared" si="135"/>
        <v>84.888999999999996</v>
      </c>
      <c r="F1480" s="129">
        <f t="shared" si="141"/>
        <v>78.825500000000005</v>
      </c>
      <c r="G1480" s="139"/>
    </row>
    <row r="1481" spans="1:7">
      <c r="A1481" s="16">
        <v>4192</v>
      </c>
      <c r="B1481" s="123" t="s">
        <v>3093</v>
      </c>
      <c r="C1481" s="134" t="s">
        <v>76</v>
      </c>
      <c r="D1481" s="131">
        <v>115.07</v>
      </c>
      <c r="E1481" s="131">
        <f t="shared" si="135"/>
        <v>80.548999999999992</v>
      </c>
      <c r="F1481" s="131">
        <f t="shared" si="141"/>
        <v>74.795500000000004</v>
      </c>
      <c r="G1481" s="134"/>
    </row>
    <row r="1482" spans="1:7">
      <c r="A1482" s="16">
        <v>4193</v>
      </c>
      <c r="B1482" s="122" t="s">
        <v>3094</v>
      </c>
      <c r="C1482" s="133" t="s">
        <v>76</v>
      </c>
      <c r="D1482" s="129">
        <v>111.29</v>
      </c>
      <c r="E1482" s="129">
        <f t="shared" si="135"/>
        <v>77.903000000000006</v>
      </c>
      <c r="F1482" s="129">
        <f t="shared" si="141"/>
        <v>72.33850000000001</v>
      </c>
      <c r="G1482" s="139"/>
    </row>
    <row r="1483" spans="1:7">
      <c r="A1483" s="16">
        <v>4194</v>
      </c>
      <c r="B1483" s="123" t="s">
        <v>3095</v>
      </c>
      <c r="C1483" s="134" t="s">
        <v>76</v>
      </c>
      <c r="D1483" s="131">
        <v>166.56</v>
      </c>
      <c r="E1483" s="131">
        <f t="shared" si="135"/>
        <v>116.592</v>
      </c>
      <c r="F1483" s="131">
        <f t="shared" si="141"/>
        <v>108.26400000000001</v>
      </c>
      <c r="G1483" s="134"/>
    </row>
    <row r="1484" spans="1:7">
      <c r="A1484" s="16">
        <v>4195</v>
      </c>
      <c r="B1484" s="122" t="s">
        <v>3096</v>
      </c>
      <c r="C1484" s="133" t="s">
        <v>76</v>
      </c>
      <c r="D1484" s="129">
        <v>228.97</v>
      </c>
      <c r="E1484" s="129">
        <f t="shared" si="135"/>
        <v>160.279</v>
      </c>
      <c r="F1484" s="129">
        <f t="shared" si="141"/>
        <v>148.8305</v>
      </c>
      <c r="G1484" s="139"/>
    </row>
    <row r="1485" spans="1:7">
      <c r="A1485" s="16">
        <v>4196</v>
      </c>
      <c r="B1485" s="123" t="s">
        <v>3097</v>
      </c>
      <c r="C1485" s="134" t="s">
        <v>76</v>
      </c>
      <c r="D1485" s="131">
        <v>85.56</v>
      </c>
      <c r="E1485" s="131">
        <f t="shared" si="135"/>
        <v>59.891999999999996</v>
      </c>
      <c r="F1485" s="131">
        <f t="shared" si="141"/>
        <v>55.614000000000004</v>
      </c>
      <c r="G1485" s="134"/>
    </row>
  </sheetData>
  <sheetProtection formatCells="0" formatColumns="0" formatRows="0" insertColumns="0" insertRows="0" insertHyperlinks="0" deleteColumns="0" deleteRows="0" sort="0" autoFilter="0" pivotTables="0"/>
  <mergeCells count="110">
    <mergeCell ref="B1461:G1461"/>
    <mergeCell ref="B1468:G1468"/>
    <mergeCell ref="B1471:G1471"/>
    <mergeCell ref="B1474:G1474"/>
    <mergeCell ref="B1477:G1477"/>
    <mergeCell ref="B1323:G1323"/>
    <mergeCell ref="B1348:G1348"/>
    <mergeCell ref="B1349:G1349"/>
    <mergeCell ref="B1371:G1371"/>
    <mergeCell ref="B1393:G1393"/>
    <mergeCell ref="B1394:G1394"/>
    <mergeCell ref="B1416:G1416"/>
    <mergeCell ref="B1438:G1438"/>
    <mergeCell ref="B1460:G1460"/>
    <mergeCell ref="B1347:G1347"/>
    <mergeCell ref="B888:G888"/>
    <mergeCell ref="B1238:G1238"/>
    <mergeCell ref="B1203:G1203"/>
    <mergeCell ref="B1209:G1209"/>
    <mergeCell ref="B1212:G1212"/>
    <mergeCell ref="B1224:G1224"/>
    <mergeCell ref="B1239:G1239"/>
    <mergeCell ref="B1240:G1240"/>
    <mergeCell ref="B1281:G1281"/>
    <mergeCell ref="B1031:G1031"/>
    <mergeCell ref="B1071:G1071"/>
    <mergeCell ref="B1097:G1097"/>
    <mergeCell ref="B1128:G1128"/>
    <mergeCell ref="B1129:G1129"/>
    <mergeCell ref="B1142:G1142"/>
    <mergeCell ref="B1188:G1188"/>
    <mergeCell ref="B1189:G1189"/>
    <mergeCell ref="B1193:G1193"/>
    <mergeCell ref="B1322:G1322"/>
    <mergeCell ref="B1:D1"/>
    <mergeCell ref="B2:D2"/>
    <mergeCell ref="B3:D3"/>
    <mergeCell ref="B4:B5"/>
    <mergeCell ref="C4:C5"/>
    <mergeCell ref="G4:G5"/>
    <mergeCell ref="B898:G898"/>
    <mergeCell ref="B871:G871"/>
    <mergeCell ref="B883:G883"/>
    <mergeCell ref="B893:G893"/>
    <mergeCell ref="B899:G899"/>
    <mergeCell ref="B922:G922"/>
    <mergeCell ref="B937:G937"/>
    <mergeCell ref="B952:G952"/>
    <mergeCell ref="B953:G953"/>
    <mergeCell ref="B979:G979"/>
    <mergeCell ref="B1005:G1005"/>
    <mergeCell ref="B536:G536"/>
    <mergeCell ref="B537:G537"/>
    <mergeCell ref="B544:G544"/>
    <mergeCell ref="B553:G553"/>
    <mergeCell ref="B554:G554"/>
    <mergeCell ref="B555:G555"/>
    <mergeCell ref="A4:A5"/>
    <mergeCell ref="A6:G6"/>
    <mergeCell ref="B870:G870"/>
    <mergeCell ref="A7:G7"/>
    <mergeCell ref="B8:G8"/>
    <mergeCell ref="B45:G45"/>
    <mergeCell ref="B82:G82"/>
    <mergeCell ref="B802:G802"/>
    <mergeCell ref="B677:G677"/>
    <mergeCell ref="B678:G678"/>
    <mergeCell ref="B750:G750"/>
    <mergeCell ref="B416:G416"/>
    <mergeCell ref="B453:G453"/>
    <mergeCell ref="B83:G83"/>
    <mergeCell ref="B120:G120"/>
    <mergeCell ref="B157:G157"/>
    <mergeCell ref="B194:G194"/>
    <mergeCell ref="B231:G231"/>
    <mergeCell ref="B268:G268"/>
    <mergeCell ref="B305:G305"/>
    <mergeCell ref="B342:G342"/>
    <mergeCell ref="B379:G379"/>
    <mergeCell ref="B490:G490"/>
    <mergeCell ref="B527:G527"/>
    <mergeCell ref="B586:G586"/>
    <mergeCell ref="B617:G617"/>
    <mergeCell ref="B618:G618"/>
    <mergeCell ref="B628:G628"/>
    <mergeCell ref="B651:G651"/>
    <mergeCell ref="B666:G666"/>
    <mergeCell ref="B676:G676"/>
    <mergeCell ref="B700:G700"/>
    <mergeCell ref="B722:G722"/>
    <mergeCell ref="B728:G728"/>
    <mergeCell ref="B751:G751"/>
    <mergeCell ref="B752:G752"/>
    <mergeCell ref="B774:G774"/>
    <mergeCell ref="B796:G796"/>
    <mergeCell ref="B803:G803"/>
    <mergeCell ref="B804:G804"/>
    <mergeCell ref="B810:G810"/>
    <mergeCell ref="B815:G815"/>
    <mergeCell ref="B816:G816"/>
    <mergeCell ref="B862:G862"/>
    <mergeCell ref="B822:G822"/>
    <mergeCell ref="B827:G827"/>
    <mergeCell ref="B832:G832"/>
    <mergeCell ref="B836:G836"/>
    <mergeCell ref="B837:G837"/>
    <mergeCell ref="B842:G842"/>
    <mergeCell ref="B847:G847"/>
    <mergeCell ref="B852:G852"/>
    <mergeCell ref="B857:G857"/>
  </mergeCells>
  <phoneticPr fontId="0" type="noConversion"/>
  <hyperlinks>
    <hyperlink ref="B1:D1" r:id="rId1" display="Невские Ресурсы                                                                                                              "/>
    <hyperlink ref="E1" r:id="rId2" display="Невские Ресурсы                                                                                                              "/>
    <hyperlink ref="F1" r:id="rId3" display="Невские Ресурсы                                                                                                              "/>
    <hyperlink ref="B8:G8" r:id="rId4" display="Лотки неперфорированные ЛГ"/>
    <hyperlink ref="B45:G45" r:id="rId5" display="Лотки перфорированные ЛП"/>
    <hyperlink ref="B83:G83" r:id="rId6" display="Секции угловые лотков ЛП/ЛГ"/>
    <hyperlink ref="B120:G120" r:id="rId7" display="Секции тройниковые лотков ЛП/ЛГ"/>
    <hyperlink ref="B527:G527" r:id="rId8" display="Крышка лотка КЛ"/>
    <hyperlink ref="B537:G537" r:id="rId9" display="Соединители лотков ЛП/ЛГ"/>
    <hyperlink ref="B544:G544" r:id="rId10" display="Разделители лотка Рл"/>
    <hyperlink ref="B555:G555" r:id="rId11" display="Лотки неперфорированные ЛМ"/>
    <hyperlink ref="B586:G586" r:id="rId12" display="Лотки перфорированные ЛПМ"/>
    <hyperlink ref="B618:G618" r:id="rId13" display="Секции угловые лотков ЛМ/ЛПМ  (без крышки)"/>
    <hyperlink ref="B628:G628" r:id="rId14" display="Секции тройниковые лотков ЛМ/ЛПМ"/>
    <hyperlink ref="B651:G651" r:id="rId15" display="АКСЕССУАРЫ ДЛЯ ЛОТКОВ ЛМ/ЛПМ"/>
    <hyperlink ref="B666:G666" r:id="rId16" display="Крышки лотков"/>
    <hyperlink ref="B678:G678" r:id="rId17" display="Лотки OLSERO неперфорированные LSR"/>
    <hyperlink ref="B700:G700" r:id="rId18" display="Лотки OLSERO перфорированные LSRP"/>
    <hyperlink ref="B722:G722" r:id="rId19" display="Крышка лотков OLSERO"/>
    <hyperlink ref="B752:G752" r:id="rId20" display="Лотки OLSERO LARGA неперфорированные LSRG"/>
    <hyperlink ref="B774:G774" r:id="rId21" display="Лотки OLSERO LARGA перфорированные LSRG"/>
    <hyperlink ref="B796:G796" r:id="rId22" display="Крышка лотков OLSERO LARGA"/>
    <hyperlink ref="B804:G804" r:id="rId23" display="Лотки неперфорированные ЛК"/>
    <hyperlink ref="B810:G810" r:id="rId24" display="Лотки перфорированные ЛКП"/>
    <hyperlink ref="B816:G816" r:id="rId25" display="Секции угловые СУ ЛК"/>
    <hyperlink ref="B832:G832" r:id="rId26" display="Секции T-образные симметричные CTС"/>
    <hyperlink ref="B837:G837" r:id="rId27" display="Крышки прямые КЛК для лотков ЛК/ЛКП"/>
    <hyperlink ref="B862:G862" r:id="rId28" display="Аксессуары к лоткам ЛК/ЛКП"/>
    <hyperlink ref="B871:G871" r:id="rId29" display="Секции прямые"/>
    <hyperlink ref="B883:F883" r:id="rId30" display="Секция угловая 90º CУ ЛКз"/>
    <hyperlink ref="B888:G888" r:id="rId31" display="Секция T-образная симметричная CTС"/>
    <hyperlink ref="B893:G893" r:id="rId32" display="Крышка лотка КЛКз"/>
    <hyperlink ref="B899:G899" r:id="rId33" display="Секции прямые серий ЛНМЗТ и ЛПМЗТ длина 3000 мм высота борта 50 мм"/>
    <hyperlink ref="B922:G922" r:id="rId34" display="Секции прямые серий ЛНМЗТ и ЛПМЗТ длина 3000 мм высота борта 80 мм"/>
    <hyperlink ref="B937:G937" r:id="rId35" display="Секции прямые серий ЛНМЗТ и ЛПМЗТ длина 3000 мм высота борта 100 мм"/>
    <hyperlink ref="B953:G953" r:id="rId36" display="Углы плоские (горизонтальные)"/>
    <hyperlink ref="B1031:G1031" r:id="rId37" display="Т-отводы, ответвители"/>
    <hyperlink ref="B1071:G1071" r:id="rId38" display="Крестообразные разветвители"/>
    <hyperlink ref="B1129:G1129" r:id="rId39" display="Крышки к металлическим лоткам"/>
    <hyperlink ref="B1142:G1142" r:id="rId40" display="Крышки к углам, тройникам, разветвителям к лоткам плавные"/>
    <hyperlink ref="B1189:G1189" r:id="rId41" display="Разделитель"/>
    <hyperlink ref="B1193:G1193" r:id="rId42" display="Скоба внутренняя"/>
    <hyperlink ref="B1203:G1203" r:id="rId43" display="Соединители   "/>
    <hyperlink ref="B1209:G1209" r:id="rId44" display="Перемычки гибкие"/>
    <hyperlink ref="B1212:G1212" r:id="rId45" display="Заглушки торцевые"/>
    <hyperlink ref="B1224:G1224" r:id="rId46" display="Система защиты стыка IP44 для неперфорированных лотков "/>
    <hyperlink ref="B1240:G1240" r:id="rId47" display="Универсальные лотки неперфорированные УЛН"/>
    <hyperlink ref="B1281:G1281" r:id="rId48" display="Универсальные лотки перфорированные"/>
    <hyperlink ref="B1323:G1323" r:id="rId49" display="Крышки к металлическим лоткам"/>
    <hyperlink ref="B1349:G1349" r:id="rId50" display="Лотки неперфорированные ЛГ(М)"/>
    <hyperlink ref="B1371:G1371" r:id="rId51" display="Лотки перфорированные ЛП(М)"/>
    <hyperlink ref="B1394:G1394" r:id="rId52" display="Секции угловые лотков ЛП(М)/ЛГ(М)"/>
    <hyperlink ref="B1416:G1416" r:id="rId53" display="Секции тройниковые лотков ЛП(М)/ЛГ(М)"/>
    <hyperlink ref="B1438:G1438" r:id="rId54" display="Секции крестовые лотков ЛП(М)/ЛГ(М)"/>
    <hyperlink ref="B1461:G1461" r:id="rId55" display="Лотки OSTEC серий ЛПС и ЛНС"/>
    <hyperlink ref="B1468:G1468" r:id="rId56" display="Крышки к лоткам OSTEC серий ЛПС и ЛНС"/>
    <hyperlink ref="B1471:G1471" r:id="rId57" display="Подвесы для лотков OSTEC серий ЛПС и ЛНС"/>
    <hyperlink ref="B1474:G1474" r:id="rId58" display="Подвесы для светильника на лоток OSTEC серий ЛПС и ЛНС"/>
    <hyperlink ref="B1477:G1477" r:id="rId59" display="Аксессуары для лотков OSTEC серий ЛПС и ЛНС"/>
  </hyperlinks>
  <pageMargins left="0" right="0" top="0" bottom="0" header="0" footer="0"/>
  <pageSetup paperSize="9" orientation="portrait" r:id="rId60"/>
  <headerFooter alignWithMargins="0"/>
  <drawing r:id="rId6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rgb="FF00B0F0"/>
  </sheetPr>
  <dimension ref="A1:L281"/>
  <sheetViews>
    <sheetView zoomScale="115" zoomScaleNormal="115" workbookViewId="0">
      <pane ySplit="4" topLeftCell="A254" activePane="bottomLeft" state="frozen"/>
      <selection pane="bottomLeft" activeCell="I117" sqref="I117"/>
    </sheetView>
  </sheetViews>
  <sheetFormatPr defaultRowHeight="11.25"/>
  <cols>
    <col min="1" max="1" width="9.1640625" hidden="1" customWidth="1"/>
    <col min="2" max="2" width="58.1640625" customWidth="1"/>
    <col min="3" max="3" width="6.1640625" customWidth="1"/>
    <col min="4" max="4" width="14.5" customWidth="1"/>
    <col min="5" max="6" width="12.5" customWidth="1"/>
    <col min="7" max="7" width="14.33203125" customWidth="1"/>
    <col min="8" max="8" width="16.5" customWidth="1"/>
    <col min="10" max="10" width="2.5" customWidth="1"/>
    <col min="11" max="11" width="1.1640625" customWidth="1"/>
  </cols>
  <sheetData>
    <row r="1" spans="1:12" ht="18" customHeight="1">
      <c r="B1" s="499" t="s">
        <v>175</v>
      </c>
      <c r="C1" s="499"/>
      <c r="D1" s="499"/>
      <c r="E1" s="499"/>
      <c r="F1" s="499"/>
      <c r="G1" s="168"/>
      <c r="H1" s="464"/>
      <c r="I1" s="464"/>
    </row>
    <row r="2" spans="1:12" ht="15.75" customHeight="1">
      <c r="B2" s="410" t="s">
        <v>126</v>
      </c>
      <c r="C2" s="410"/>
      <c r="D2" s="410"/>
      <c r="E2" s="410"/>
      <c r="F2" s="410"/>
      <c r="G2" s="167"/>
      <c r="H2" s="16"/>
    </row>
    <row r="3" spans="1:12" ht="25.5" customHeight="1">
      <c r="B3" s="450" t="s">
        <v>65</v>
      </c>
      <c r="C3" s="450"/>
      <c r="D3" s="450"/>
      <c r="E3" s="450"/>
      <c r="F3" s="450"/>
      <c r="G3" s="166"/>
      <c r="H3" s="16"/>
    </row>
    <row r="4" spans="1:12" ht="52.15" customHeight="1">
      <c r="A4" s="460" t="s">
        <v>5335</v>
      </c>
      <c r="B4" s="342" t="s">
        <v>72</v>
      </c>
      <c r="C4" s="343" t="s">
        <v>75</v>
      </c>
      <c r="D4" s="344" t="s">
        <v>176</v>
      </c>
      <c r="E4" s="317" t="s">
        <v>270</v>
      </c>
      <c r="F4" s="317" t="s">
        <v>271</v>
      </c>
      <c r="G4" s="318" t="s">
        <v>4711</v>
      </c>
      <c r="H4" s="35" t="s">
        <v>173</v>
      </c>
      <c r="I4" s="451" t="s">
        <v>174</v>
      </c>
      <c r="J4" s="451"/>
      <c r="K4" s="451"/>
      <c r="L4" s="451"/>
    </row>
    <row r="5" spans="1:12" ht="24" customHeight="1">
      <c r="A5" s="498"/>
      <c r="B5" s="494" t="s">
        <v>5489</v>
      </c>
      <c r="C5" s="494"/>
      <c r="D5" s="494"/>
      <c r="E5" s="494"/>
      <c r="F5" s="494"/>
      <c r="G5" s="494"/>
      <c r="H5" s="16"/>
    </row>
    <row r="6" spans="1:12" s="23" customFormat="1" ht="21" customHeight="1">
      <c r="A6" s="267">
        <v>974</v>
      </c>
      <c r="B6" s="135" t="s">
        <v>4887</v>
      </c>
      <c r="C6" s="133" t="s">
        <v>147</v>
      </c>
      <c r="D6" s="129">
        <v>374.55</v>
      </c>
      <c r="E6" s="129">
        <f t="shared" ref="E6:E49" si="0">D6*0.7</f>
        <v>262.185</v>
      </c>
      <c r="F6" s="129">
        <f t="shared" ref="F6:F9" si="1">D6*0.65</f>
        <v>243.45750000000001</v>
      </c>
      <c r="G6" s="207" t="s">
        <v>4688</v>
      </c>
      <c r="H6" s="22"/>
    </row>
    <row r="7" spans="1:12" s="23" customFormat="1" ht="21.6" customHeight="1">
      <c r="A7" s="266">
        <v>975</v>
      </c>
      <c r="B7" s="123" t="s">
        <v>4888</v>
      </c>
      <c r="C7" s="134" t="s">
        <v>147</v>
      </c>
      <c r="D7" s="131">
        <v>458.12</v>
      </c>
      <c r="E7" s="131">
        <f t="shared" si="0"/>
        <v>320.68399999999997</v>
      </c>
      <c r="F7" s="131">
        <f t="shared" si="1"/>
        <v>297.77800000000002</v>
      </c>
      <c r="G7" s="213" t="s">
        <v>4688</v>
      </c>
      <c r="H7" s="22"/>
    </row>
    <row r="8" spans="1:12" s="23" customFormat="1" ht="21" customHeight="1">
      <c r="A8" s="267">
        <v>976</v>
      </c>
      <c r="B8" s="135" t="s">
        <v>4889</v>
      </c>
      <c r="C8" s="133" t="s">
        <v>147</v>
      </c>
      <c r="D8" s="129">
        <v>501.86</v>
      </c>
      <c r="E8" s="129">
        <f t="shared" si="0"/>
        <v>351.30199999999996</v>
      </c>
      <c r="F8" s="129">
        <f t="shared" si="1"/>
        <v>326.209</v>
      </c>
      <c r="G8" s="207" t="s">
        <v>4688</v>
      </c>
      <c r="H8" s="22"/>
    </row>
    <row r="9" spans="1:12" s="23" customFormat="1" ht="21.6" customHeight="1">
      <c r="A9" s="266">
        <v>977</v>
      </c>
      <c r="B9" s="123" t="s">
        <v>4890</v>
      </c>
      <c r="C9" s="134" t="s">
        <v>147</v>
      </c>
      <c r="D9" s="131">
        <v>693.17</v>
      </c>
      <c r="E9" s="131">
        <f t="shared" si="0"/>
        <v>485.21899999999994</v>
      </c>
      <c r="F9" s="131">
        <f t="shared" si="1"/>
        <v>450.56049999999999</v>
      </c>
      <c r="G9" s="213" t="s">
        <v>4688</v>
      </c>
      <c r="H9" s="22"/>
    </row>
    <row r="10" spans="1:12" s="23" customFormat="1" ht="21" customHeight="1">
      <c r="A10" s="267">
        <v>978</v>
      </c>
      <c r="B10" s="135" t="s">
        <v>4891</v>
      </c>
      <c r="C10" s="133" t="s">
        <v>147</v>
      </c>
      <c r="D10" s="129">
        <v>975.26</v>
      </c>
      <c r="E10" s="129">
        <f t="shared" si="0"/>
        <v>682.6819999999999</v>
      </c>
      <c r="F10" s="129">
        <f t="shared" ref="F10:F25" si="2">D10*0.65</f>
        <v>633.91899999999998</v>
      </c>
      <c r="G10" s="207" t="s">
        <v>4688</v>
      </c>
      <c r="H10" s="22"/>
    </row>
    <row r="11" spans="1:12" s="23" customFormat="1" ht="21.6" customHeight="1">
      <c r="A11" s="266">
        <v>979</v>
      </c>
      <c r="B11" s="123" t="s">
        <v>4892</v>
      </c>
      <c r="C11" s="134" t="s">
        <v>147</v>
      </c>
      <c r="D11" s="131">
        <v>358.38</v>
      </c>
      <c r="E11" s="131">
        <f t="shared" si="0"/>
        <v>250.86599999999999</v>
      </c>
      <c r="F11" s="131">
        <f t="shared" si="2"/>
        <v>232.947</v>
      </c>
      <c r="G11" s="213" t="s">
        <v>4688</v>
      </c>
      <c r="H11" s="22"/>
    </row>
    <row r="12" spans="1:12" s="23" customFormat="1" ht="21" customHeight="1">
      <c r="A12" s="267">
        <v>980</v>
      </c>
      <c r="B12" s="135" t="s">
        <v>4893</v>
      </c>
      <c r="C12" s="133" t="s">
        <v>147</v>
      </c>
      <c r="D12" s="129">
        <v>426.63</v>
      </c>
      <c r="E12" s="129">
        <f t="shared" si="0"/>
        <v>298.64099999999996</v>
      </c>
      <c r="F12" s="129">
        <f t="shared" si="2"/>
        <v>277.30950000000001</v>
      </c>
      <c r="G12" s="207" t="s">
        <v>4688</v>
      </c>
      <c r="H12" s="22"/>
    </row>
    <row r="13" spans="1:12" s="23" customFormat="1" ht="21.6" customHeight="1">
      <c r="A13" s="266">
        <v>981</v>
      </c>
      <c r="B13" s="123" t="s">
        <v>4894</v>
      </c>
      <c r="C13" s="134" t="s">
        <v>147</v>
      </c>
      <c r="D13" s="131">
        <v>495.48</v>
      </c>
      <c r="E13" s="131">
        <f t="shared" si="0"/>
        <v>346.83600000000001</v>
      </c>
      <c r="F13" s="131">
        <f t="shared" si="2"/>
        <v>322.06200000000001</v>
      </c>
      <c r="G13" s="213" t="s">
        <v>4688</v>
      </c>
      <c r="H13" s="22"/>
    </row>
    <row r="14" spans="1:12" s="23" customFormat="1" ht="21" customHeight="1">
      <c r="A14" s="267">
        <v>982</v>
      </c>
      <c r="B14" s="135" t="s">
        <v>4895</v>
      </c>
      <c r="C14" s="133" t="s">
        <v>147</v>
      </c>
      <c r="D14" s="129">
        <v>540.6</v>
      </c>
      <c r="E14" s="129">
        <f t="shared" si="0"/>
        <v>378.42</v>
      </c>
      <c r="F14" s="129">
        <f t="shared" si="2"/>
        <v>351.39000000000004</v>
      </c>
      <c r="G14" s="207" t="s">
        <v>4688</v>
      </c>
      <c r="H14" s="22"/>
    </row>
    <row r="15" spans="1:12" s="23" customFormat="1" ht="21.6" customHeight="1">
      <c r="A15" s="266">
        <v>983</v>
      </c>
      <c r="B15" s="123" t="s">
        <v>4896</v>
      </c>
      <c r="C15" s="134" t="s">
        <v>147</v>
      </c>
      <c r="D15" s="131">
        <v>968.07</v>
      </c>
      <c r="E15" s="131">
        <f t="shared" si="0"/>
        <v>677.649</v>
      </c>
      <c r="F15" s="131">
        <f t="shared" si="2"/>
        <v>629.24550000000011</v>
      </c>
      <c r="G15" s="213" t="s">
        <v>4688</v>
      </c>
      <c r="H15" s="22"/>
    </row>
    <row r="16" spans="1:12" s="23" customFormat="1" ht="21" customHeight="1">
      <c r="A16" s="267">
        <v>984</v>
      </c>
      <c r="B16" s="135" t="s">
        <v>4897</v>
      </c>
      <c r="C16" s="133" t="s">
        <v>147</v>
      </c>
      <c r="D16" s="129">
        <v>1116.43</v>
      </c>
      <c r="E16" s="129">
        <f t="shared" si="0"/>
        <v>781.50099999999998</v>
      </c>
      <c r="F16" s="129">
        <f t="shared" si="2"/>
        <v>725.67950000000008</v>
      </c>
      <c r="G16" s="207" t="s">
        <v>4688</v>
      </c>
      <c r="H16" s="22"/>
    </row>
    <row r="17" spans="1:8" s="30" customFormat="1" ht="21.6" customHeight="1">
      <c r="A17" s="366">
        <v>985</v>
      </c>
      <c r="B17" s="123" t="s">
        <v>5715</v>
      </c>
      <c r="C17" s="365" t="s">
        <v>147</v>
      </c>
      <c r="D17" s="237">
        <v>1167.3699999999999</v>
      </c>
      <c r="E17" s="142">
        <f t="shared" si="0"/>
        <v>817.15899999999988</v>
      </c>
      <c r="F17" s="142">
        <f t="shared" si="2"/>
        <v>758.79049999999995</v>
      </c>
      <c r="G17" s="367" t="s">
        <v>4688</v>
      </c>
      <c r="H17" s="364"/>
    </row>
    <row r="18" spans="1:8" s="30" customFormat="1" ht="21" customHeight="1">
      <c r="A18" s="368">
        <v>986</v>
      </c>
      <c r="B18" s="122" t="s">
        <v>5716</v>
      </c>
      <c r="C18" s="240" t="s">
        <v>147</v>
      </c>
      <c r="D18" s="237">
        <v>1280.26</v>
      </c>
      <c r="E18" s="141">
        <f t="shared" si="0"/>
        <v>896.1819999999999</v>
      </c>
      <c r="F18" s="141">
        <f t="shared" si="2"/>
        <v>832.16899999999998</v>
      </c>
      <c r="G18" s="369" t="s">
        <v>4688</v>
      </c>
      <c r="H18" s="364"/>
    </row>
    <row r="19" spans="1:8" s="23" customFormat="1" ht="21.6" customHeight="1">
      <c r="A19" s="266">
        <v>987</v>
      </c>
      <c r="B19" s="123" t="s">
        <v>4898</v>
      </c>
      <c r="C19" s="134" t="s">
        <v>147</v>
      </c>
      <c r="D19" s="131">
        <v>505.36</v>
      </c>
      <c r="E19" s="131">
        <f t="shared" si="0"/>
        <v>353.75200000000001</v>
      </c>
      <c r="F19" s="131">
        <f t="shared" si="2"/>
        <v>328.48400000000004</v>
      </c>
      <c r="G19" s="213" t="s">
        <v>4688</v>
      </c>
      <c r="H19" s="22"/>
    </row>
    <row r="20" spans="1:8" s="23" customFormat="1" ht="21" customHeight="1">
      <c r="A20" s="267">
        <v>988</v>
      </c>
      <c r="B20" s="135" t="s">
        <v>4899</v>
      </c>
      <c r="C20" s="133" t="s">
        <v>147</v>
      </c>
      <c r="D20" s="129">
        <v>626.70000000000005</v>
      </c>
      <c r="E20" s="129">
        <f t="shared" si="0"/>
        <v>438.69</v>
      </c>
      <c r="F20" s="129">
        <f t="shared" si="2"/>
        <v>407.35500000000002</v>
      </c>
      <c r="G20" s="207" t="s">
        <v>4688</v>
      </c>
      <c r="H20" s="22"/>
    </row>
    <row r="21" spans="1:8" s="30" customFormat="1" ht="21.6" customHeight="1">
      <c r="A21" s="366">
        <v>989</v>
      </c>
      <c r="B21" s="123" t="s">
        <v>5717</v>
      </c>
      <c r="C21" s="365" t="s">
        <v>147</v>
      </c>
      <c r="D21" s="237">
        <v>1074.74</v>
      </c>
      <c r="E21" s="142">
        <f t="shared" si="0"/>
        <v>752.31799999999998</v>
      </c>
      <c r="F21" s="142">
        <f t="shared" si="2"/>
        <v>698.58100000000002</v>
      </c>
      <c r="G21" s="367" t="s">
        <v>4688</v>
      </c>
      <c r="H21" s="364"/>
    </row>
    <row r="22" spans="1:8" s="30" customFormat="1" ht="21" customHeight="1">
      <c r="A22" s="368">
        <v>990</v>
      </c>
      <c r="B22" s="122" t="s">
        <v>5718</v>
      </c>
      <c r="C22" s="240" t="s">
        <v>147</v>
      </c>
      <c r="D22" s="237">
        <v>1144.0999999999999</v>
      </c>
      <c r="E22" s="141">
        <f t="shared" si="0"/>
        <v>800.86999999999989</v>
      </c>
      <c r="F22" s="141">
        <f t="shared" si="2"/>
        <v>743.66499999999996</v>
      </c>
      <c r="G22" s="369" t="s">
        <v>4688</v>
      </c>
      <c r="H22" s="364"/>
    </row>
    <row r="23" spans="1:8" s="30" customFormat="1" ht="21.6" customHeight="1">
      <c r="A23" s="366">
        <v>991</v>
      </c>
      <c r="B23" s="123" t="s">
        <v>5719</v>
      </c>
      <c r="C23" s="365" t="s">
        <v>147</v>
      </c>
      <c r="D23" s="237">
        <v>1316.44</v>
      </c>
      <c r="E23" s="142">
        <f t="shared" si="0"/>
        <v>921.50799999999992</v>
      </c>
      <c r="F23" s="142">
        <f t="shared" si="2"/>
        <v>855.68600000000004</v>
      </c>
      <c r="G23" s="367" t="s">
        <v>4688</v>
      </c>
      <c r="H23" s="364"/>
    </row>
    <row r="24" spans="1:8" s="30" customFormat="1" ht="21" customHeight="1">
      <c r="A24" s="368">
        <v>992</v>
      </c>
      <c r="B24" s="122" t="s">
        <v>5720</v>
      </c>
      <c r="C24" s="240" t="s">
        <v>147</v>
      </c>
      <c r="D24" s="237">
        <v>1493.72</v>
      </c>
      <c r="E24" s="141">
        <f t="shared" si="0"/>
        <v>1045.604</v>
      </c>
      <c r="F24" s="141">
        <f t="shared" si="2"/>
        <v>970.91800000000001</v>
      </c>
      <c r="G24" s="369" t="s">
        <v>4688</v>
      </c>
      <c r="H24" s="364"/>
    </row>
    <row r="25" spans="1:8" s="23" customFormat="1" ht="21.6" customHeight="1">
      <c r="A25" s="266">
        <v>993</v>
      </c>
      <c r="B25" s="123" t="s">
        <v>4900</v>
      </c>
      <c r="C25" s="134" t="s">
        <v>147</v>
      </c>
      <c r="D25" s="131">
        <v>619.98</v>
      </c>
      <c r="E25" s="131">
        <f t="shared" si="0"/>
        <v>433.98599999999999</v>
      </c>
      <c r="F25" s="131">
        <f t="shared" si="2"/>
        <v>402.98700000000002</v>
      </c>
      <c r="G25" s="213" t="s">
        <v>4688</v>
      </c>
      <c r="H25" s="22"/>
    </row>
    <row r="26" spans="1:8" s="23" customFormat="1" ht="21" customHeight="1">
      <c r="A26" s="267">
        <v>994</v>
      </c>
      <c r="B26" s="135" t="s">
        <v>4901</v>
      </c>
      <c r="C26" s="133" t="s">
        <v>147</v>
      </c>
      <c r="D26" s="129">
        <v>796.56</v>
      </c>
      <c r="E26" s="129">
        <f t="shared" si="0"/>
        <v>557.59199999999987</v>
      </c>
      <c r="F26" s="129">
        <f t="shared" ref="F26:F27" si="3">D26*0.65</f>
        <v>517.76400000000001</v>
      </c>
      <c r="G26" s="207" t="s">
        <v>4688</v>
      </c>
      <c r="H26" s="22"/>
    </row>
    <row r="27" spans="1:8" s="30" customFormat="1" ht="21.6" customHeight="1">
      <c r="A27" s="366">
        <v>995</v>
      </c>
      <c r="B27" s="123" t="s">
        <v>5721</v>
      </c>
      <c r="C27" s="365" t="s">
        <v>147</v>
      </c>
      <c r="D27" s="237">
        <v>1096.1199999999999</v>
      </c>
      <c r="E27" s="142">
        <f t="shared" si="0"/>
        <v>767.28399999999988</v>
      </c>
      <c r="F27" s="142">
        <f t="shared" si="3"/>
        <v>712.47799999999995</v>
      </c>
      <c r="G27" s="367" t="s">
        <v>4688</v>
      </c>
      <c r="H27" s="364"/>
    </row>
    <row r="28" spans="1:8" s="30" customFormat="1" ht="21" customHeight="1">
      <c r="A28" s="368">
        <v>996</v>
      </c>
      <c r="B28" s="122" t="s">
        <v>5722</v>
      </c>
      <c r="C28" s="240" t="s">
        <v>147</v>
      </c>
      <c r="D28" s="237">
        <v>1256.6300000000001</v>
      </c>
      <c r="E28" s="141">
        <f t="shared" si="0"/>
        <v>879.64100000000008</v>
      </c>
      <c r="F28" s="141">
        <f t="shared" ref="F28" si="4">D28*0.65</f>
        <v>816.80950000000007</v>
      </c>
      <c r="G28" s="369" t="s">
        <v>4688</v>
      </c>
      <c r="H28" s="364"/>
    </row>
    <row r="29" spans="1:8" s="3" customFormat="1" ht="12.75">
      <c r="B29" s="422" t="s">
        <v>3198</v>
      </c>
      <c r="C29" s="423"/>
      <c r="D29" s="423"/>
      <c r="E29" s="423"/>
      <c r="F29" s="423"/>
      <c r="G29" s="424"/>
    </row>
    <row r="30" spans="1:8" s="3" customFormat="1" ht="22.5">
      <c r="A30" s="267">
        <v>999</v>
      </c>
      <c r="B30" s="135" t="s">
        <v>5299</v>
      </c>
      <c r="C30" s="133" t="s">
        <v>121</v>
      </c>
      <c r="D30" s="129">
        <v>31.28</v>
      </c>
      <c r="E30" s="129">
        <f t="shared" si="0"/>
        <v>21.896000000000001</v>
      </c>
      <c r="F30" s="129">
        <f t="shared" ref="F30:F33" si="5">D30*0.65</f>
        <v>20.332000000000001</v>
      </c>
      <c r="G30" s="207" t="s">
        <v>4688</v>
      </c>
    </row>
    <row r="31" spans="1:8" s="3" customFormat="1" ht="22.5">
      <c r="A31" s="266">
        <v>998</v>
      </c>
      <c r="B31" s="123" t="s">
        <v>5300</v>
      </c>
      <c r="C31" s="134" t="s">
        <v>121</v>
      </c>
      <c r="D31" s="131">
        <v>54.71</v>
      </c>
      <c r="E31" s="131">
        <f t="shared" si="0"/>
        <v>38.296999999999997</v>
      </c>
      <c r="F31" s="131">
        <f t="shared" si="5"/>
        <v>35.561500000000002</v>
      </c>
      <c r="G31" s="213" t="s">
        <v>4688</v>
      </c>
    </row>
    <row r="32" spans="1:8" s="3" customFormat="1" ht="22.5">
      <c r="A32" s="267">
        <v>997</v>
      </c>
      <c r="B32" s="135" t="s">
        <v>5301</v>
      </c>
      <c r="C32" s="133" t="s">
        <v>121</v>
      </c>
      <c r="D32" s="129">
        <v>103.77</v>
      </c>
      <c r="E32" s="129">
        <f t="shared" si="0"/>
        <v>72.638999999999996</v>
      </c>
      <c r="F32" s="129">
        <f t="shared" si="5"/>
        <v>67.450500000000005</v>
      </c>
      <c r="G32" s="207" t="s">
        <v>4688</v>
      </c>
    </row>
    <row r="33" spans="1:12" s="3" customFormat="1" ht="20.45" customHeight="1">
      <c r="A33" s="266">
        <v>1000</v>
      </c>
      <c r="B33" s="123" t="s">
        <v>5302</v>
      </c>
      <c r="C33" s="134" t="s">
        <v>121</v>
      </c>
      <c r="D33" s="131">
        <v>129.63999999999999</v>
      </c>
      <c r="E33" s="131">
        <f t="shared" si="0"/>
        <v>90.74799999999999</v>
      </c>
      <c r="F33" s="131">
        <f t="shared" si="5"/>
        <v>84.265999999999991</v>
      </c>
      <c r="G33" s="213" t="s">
        <v>4688</v>
      </c>
    </row>
    <row r="34" spans="1:12" ht="12.75">
      <c r="B34" s="422" t="s">
        <v>3199</v>
      </c>
      <c r="C34" s="423"/>
      <c r="D34" s="423"/>
      <c r="E34" s="423"/>
      <c r="F34" s="423"/>
      <c r="G34" s="424"/>
      <c r="H34" s="16"/>
    </row>
    <row r="35" spans="1:12" s="3" customFormat="1" ht="20.45" customHeight="1">
      <c r="A35" s="267">
        <v>1001</v>
      </c>
      <c r="B35" s="135" t="s">
        <v>5303</v>
      </c>
      <c r="C35" s="133" t="s">
        <v>121</v>
      </c>
      <c r="D35" s="129">
        <v>75.319999999999993</v>
      </c>
      <c r="E35" s="129">
        <f t="shared" si="0"/>
        <v>52.72399999999999</v>
      </c>
      <c r="F35" s="129">
        <f t="shared" ref="F35:F46" si="6">D35*0.65</f>
        <v>48.957999999999998</v>
      </c>
      <c r="G35" s="207" t="s">
        <v>4688</v>
      </c>
    </row>
    <row r="36" spans="1:12" s="3" customFormat="1" ht="20.45" customHeight="1">
      <c r="A36" s="266">
        <v>1492</v>
      </c>
      <c r="B36" s="136" t="s">
        <v>5304</v>
      </c>
      <c r="C36" s="134" t="s">
        <v>121</v>
      </c>
      <c r="D36" s="131">
        <v>72.489999999999995</v>
      </c>
      <c r="E36" s="131">
        <f t="shared" si="0"/>
        <v>50.742999999999995</v>
      </c>
      <c r="F36" s="131">
        <f t="shared" si="6"/>
        <v>47.118499999999997</v>
      </c>
      <c r="G36" s="213" t="s">
        <v>4688</v>
      </c>
    </row>
    <row r="37" spans="1:12" s="3" customFormat="1" ht="20.45" customHeight="1">
      <c r="A37" s="267">
        <v>1493</v>
      </c>
      <c r="B37" s="135" t="s">
        <v>5305</v>
      </c>
      <c r="C37" s="133" t="s">
        <v>121</v>
      </c>
      <c r="D37" s="129">
        <v>147.83000000000001</v>
      </c>
      <c r="E37" s="129">
        <f t="shared" si="0"/>
        <v>103.48100000000001</v>
      </c>
      <c r="F37" s="129">
        <f t="shared" si="6"/>
        <v>96.089500000000015</v>
      </c>
      <c r="G37" s="207" t="s">
        <v>4688</v>
      </c>
    </row>
    <row r="38" spans="1:12" s="3" customFormat="1" ht="20.45" customHeight="1">
      <c r="A38" s="266">
        <v>1494</v>
      </c>
      <c r="B38" s="123" t="s">
        <v>5332</v>
      </c>
      <c r="C38" s="134" t="s">
        <v>121</v>
      </c>
      <c r="D38" s="131">
        <v>289.54000000000002</v>
      </c>
      <c r="E38" s="131">
        <f t="shared" si="0"/>
        <v>202.678</v>
      </c>
      <c r="F38" s="131">
        <f t="shared" si="6"/>
        <v>188.20100000000002</v>
      </c>
      <c r="G38" s="213" t="s">
        <v>4688</v>
      </c>
    </row>
    <row r="39" spans="1:12" s="3" customFormat="1" ht="20.45" customHeight="1">
      <c r="A39" s="267">
        <v>1495</v>
      </c>
      <c r="B39" s="135" t="s">
        <v>193</v>
      </c>
      <c r="C39" s="133" t="s">
        <v>121</v>
      </c>
      <c r="D39" s="129">
        <v>234.2</v>
      </c>
      <c r="E39" s="129">
        <f t="shared" si="0"/>
        <v>163.93999999999997</v>
      </c>
      <c r="F39" s="129">
        <f t="shared" si="6"/>
        <v>152.22999999999999</v>
      </c>
      <c r="G39" s="207" t="s">
        <v>4688</v>
      </c>
    </row>
    <row r="40" spans="1:12" s="3" customFormat="1" ht="20.45" customHeight="1">
      <c r="A40" s="266">
        <v>1496</v>
      </c>
      <c r="B40" s="123" t="s">
        <v>194</v>
      </c>
      <c r="C40" s="134" t="s">
        <v>121</v>
      </c>
      <c r="D40" s="131">
        <v>373.48</v>
      </c>
      <c r="E40" s="131">
        <f t="shared" si="0"/>
        <v>261.43599999999998</v>
      </c>
      <c r="F40" s="131">
        <f t="shared" si="6"/>
        <v>242.76200000000003</v>
      </c>
      <c r="G40" s="213" t="s">
        <v>4688</v>
      </c>
    </row>
    <row r="41" spans="1:12" s="3" customFormat="1" ht="20.45" customHeight="1">
      <c r="A41" s="267">
        <v>1497</v>
      </c>
      <c r="B41" s="135" t="s">
        <v>195</v>
      </c>
      <c r="C41" s="133" t="s">
        <v>121</v>
      </c>
      <c r="D41" s="129">
        <v>483.85</v>
      </c>
      <c r="E41" s="129">
        <f t="shared" si="0"/>
        <v>338.69499999999999</v>
      </c>
      <c r="F41" s="129">
        <f t="shared" si="6"/>
        <v>314.5025</v>
      </c>
      <c r="G41" s="207" t="s">
        <v>4688</v>
      </c>
    </row>
    <row r="42" spans="1:12" s="3" customFormat="1" ht="20.45" customHeight="1">
      <c r="A42" s="266">
        <v>1498</v>
      </c>
      <c r="B42" s="123" t="s">
        <v>196</v>
      </c>
      <c r="C42" s="134" t="s">
        <v>121</v>
      </c>
      <c r="D42" s="131">
        <v>262.14999999999998</v>
      </c>
      <c r="E42" s="131">
        <f t="shared" si="0"/>
        <v>183.50499999999997</v>
      </c>
      <c r="F42" s="131">
        <f t="shared" si="6"/>
        <v>170.39749999999998</v>
      </c>
      <c r="G42" s="213" t="s">
        <v>4688</v>
      </c>
    </row>
    <row r="43" spans="1:12" s="3" customFormat="1" ht="20.45" customHeight="1">
      <c r="A43" s="267">
        <v>1499</v>
      </c>
      <c r="B43" s="135" t="s">
        <v>197</v>
      </c>
      <c r="C43" s="133" t="s">
        <v>121</v>
      </c>
      <c r="D43" s="129">
        <v>373.68</v>
      </c>
      <c r="E43" s="129">
        <f t="shared" si="0"/>
        <v>261.57599999999996</v>
      </c>
      <c r="F43" s="129">
        <f t="shared" si="6"/>
        <v>242.89200000000002</v>
      </c>
      <c r="G43" s="207" t="s">
        <v>4688</v>
      </c>
    </row>
    <row r="44" spans="1:12" s="3" customFormat="1" ht="20.45" customHeight="1">
      <c r="A44" s="266">
        <v>1500</v>
      </c>
      <c r="B44" s="123" t="s">
        <v>198</v>
      </c>
      <c r="C44" s="134" t="s">
        <v>121</v>
      </c>
      <c r="D44" s="131">
        <v>524.28</v>
      </c>
      <c r="E44" s="131">
        <f t="shared" si="0"/>
        <v>366.99599999999998</v>
      </c>
      <c r="F44" s="131">
        <f t="shared" si="6"/>
        <v>340.78199999999998</v>
      </c>
      <c r="G44" s="213" t="s">
        <v>4688</v>
      </c>
    </row>
    <row r="45" spans="1:12" s="3" customFormat="1" ht="20.45" customHeight="1">
      <c r="A45" s="267">
        <v>1501</v>
      </c>
      <c r="B45" s="135" t="s">
        <v>199</v>
      </c>
      <c r="C45" s="133" t="s">
        <v>121</v>
      </c>
      <c r="D45" s="129">
        <v>602.33000000000004</v>
      </c>
      <c r="E45" s="129">
        <f t="shared" si="0"/>
        <v>421.63100000000003</v>
      </c>
      <c r="F45" s="129">
        <f t="shared" si="6"/>
        <v>391.51450000000006</v>
      </c>
      <c r="G45" s="207"/>
    </row>
    <row r="46" spans="1:12" s="3" customFormat="1" ht="20.45" customHeight="1">
      <c r="A46" s="266">
        <v>1502</v>
      </c>
      <c r="B46" s="123" t="s">
        <v>200</v>
      </c>
      <c r="C46" s="134" t="s">
        <v>121</v>
      </c>
      <c r="D46" s="131">
        <v>719.48</v>
      </c>
      <c r="E46" s="131">
        <f t="shared" si="0"/>
        <v>503.63599999999997</v>
      </c>
      <c r="F46" s="131">
        <f t="shared" si="6"/>
        <v>467.66200000000003</v>
      </c>
      <c r="G46" s="213"/>
    </row>
    <row r="47" spans="1:12" ht="12.75">
      <c r="B47" s="440" t="s">
        <v>247</v>
      </c>
      <c r="C47" s="440"/>
      <c r="D47" s="440"/>
      <c r="E47" s="440"/>
      <c r="F47" s="440"/>
      <c r="G47" s="440"/>
      <c r="H47" s="52"/>
      <c r="I47" s="52"/>
      <c r="J47" s="59"/>
      <c r="K47" s="1"/>
      <c r="L47" s="1"/>
    </row>
    <row r="48" spans="1:12" ht="22.9" customHeight="1">
      <c r="A48" s="267">
        <v>1672</v>
      </c>
      <c r="B48" s="135" t="s">
        <v>248</v>
      </c>
      <c r="C48" s="133" t="s">
        <v>121</v>
      </c>
      <c r="D48" s="129">
        <v>172.46</v>
      </c>
      <c r="E48" s="129">
        <f t="shared" si="0"/>
        <v>120.72199999999999</v>
      </c>
      <c r="F48" s="129">
        <f t="shared" ref="F48:F49" si="7">D48*0.65</f>
        <v>112.099</v>
      </c>
      <c r="G48" s="207" t="s">
        <v>4688</v>
      </c>
      <c r="H48" s="52"/>
      <c r="I48" s="52"/>
      <c r="J48" s="16"/>
      <c r="K48" s="1"/>
      <c r="L48" s="1"/>
    </row>
    <row r="49" spans="1:12" ht="24" customHeight="1">
      <c r="A49" s="266">
        <v>1673</v>
      </c>
      <c r="B49" s="123" t="s">
        <v>249</v>
      </c>
      <c r="C49" s="134" t="s">
        <v>121</v>
      </c>
      <c r="D49" s="131">
        <v>555.77</v>
      </c>
      <c r="E49" s="131">
        <f t="shared" si="0"/>
        <v>389.03899999999999</v>
      </c>
      <c r="F49" s="131">
        <f t="shared" si="7"/>
        <v>361.25049999999999</v>
      </c>
      <c r="G49" s="213" t="s">
        <v>4688</v>
      </c>
      <c r="H49" s="52"/>
      <c r="I49" s="52"/>
      <c r="J49" s="16"/>
      <c r="K49" s="1"/>
      <c r="L49" s="1"/>
    </row>
    <row r="50" spans="1:12" s="3" customFormat="1" ht="12.75">
      <c r="B50" s="469" t="s">
        <v>149</v>
      </c>
      <c r="C50" s="469"/>
      <c r="D50" s="469"/>
      <c r="E50" s="469"/>
      <c r="F50" s="469"/>
      <c r="G50" s="469"/>
    </row>
    <row r="51" spans="1:12" ht="11.25" customHeight="1">
      <c r="A51" s="267">
        <v>3132</v>
      </c>
      <c r="B51" s="135" t="s">
        <v>3098</v>
      </c>
      <c r="C51" s="133" t="s">
        <v>121</v>
      </c>
      <c r="D51" s="129">
        <v>3465.07</v>
      </c>
      <c r="E51" s="129">
        <f t="shared" ref="E51" si="8">D51*0.7</f>
        <v>2425.549</v>
      </c>
      <c r="F51" s="129">
        <f t="shared" ref="F51" si="9">D51*0.65</f>
        <v>2252.2955000000002</v>
      </c>
      <c r="G51" s="207" t="s">
        <v>4688</v>
      </c>
    </row>
    <row r="52" spans="1:12" ht="27.6" customHeight="1">
      <c r="B52" s="495" t="s">
        <v>5490</v>
      </c>
      <c r="C52" s="495"/>
      <c r="D52" s="495"/>
      <c r="E52" s="495"/>
      <c r="F52" s="495"/>
      <c r="G52" s="495"/>
      <c r="H52" s="16"/>
    </row>
    <row r="53" spans="1:12" s="23" customFormat="1" ht="11.25" customHeight="1">
      <c r="A53" s="16">
        <v>4891</v>
      </c>
      <c r="B53" s="122" t="s">
        <v>3200</v>
      </c>
      <c r="C53" s="133" t="s">
        <v>1021</v>
      </c>
      <c r="D53" s="362">
        <v>201.56819999999999</v>
      </c>
      <c r="E53" s="129">
        <f>D53*0.8</f>
        <v>161.25456</v>
      </c>
      <c r="F53" s="129">
        <f>D53*0.7</f>
        <v>141.09773999999999</v>
      </c>
      <c r="G53" s="216">
        <v>7</v>
      </c>
      <c r="H53" s="22"/>
    </row>
    <row r="54" spans="1:12" s="23" customFormat="1" ht="11.25" customHeight="1">
      <c r="A54" s="16">
        <v>4892</v>
      </c>
      <c r="B54" s="123" t="s">
        <v>3201</v>
      </c>
      <c r="C54" s="134" t="s">
        <v>1021</v>
      </c>
      <c r="D54" s="362">
        <v>220.43790000000001</v>
      </c>
      <c r="E54" s="131">
        <f t="shared" ref="E54:E146" si="10">D54*0.8</f>
        <v>176.35032000000001</v>
      </c>
      <c r="F54" s="131">
        <f t="shared" ref="F54:F106" si="11">D54*0.7</f>
        <v>154.30653000000001</v>
      </c>
      <c r="G54" s="217">
        <v>7</v>
      </c>
      <c r="H54" s="22"/>
    </row>
    <row r="55" spans="1:12" s="23" customFormat="1" ht="11.25" customHeight="1">
      <c r="A55" s="16">
        <v>4893</v>
      </c>
      <c r="B55" s="122" t="s">
        <v>3202</v>
      </c>
      <c r="C55" s="133" t="s">
        <v>1021</v>
      </c>
      <c r="D55" s="362">
        <v>282.5247</v>
      </c>
      <c r="E55" s="129">
        <f t="shared" si="10"/>
        <v>226.01976000000002</v>
      </c>
      <c r="F55" s="129">
        <f t="shared" si="11"/>
        <v>197.76728999999997</v>
      </c>
      <c r="G55" s="216">
        <v>7</v>
      </c>
      <c r="H55" s="22"/>
    </row>
    <row r="56" spans="1:12" s="23" customFormat="1" ht="11.25" customHeight="1">
      <c r="A56" s="16">
        <v>4894</v>
      </c>
      <c r="B56" s="123" t="s">
        <v>3203</v>
      </c>
      <c r="C56" s="134" t="s">
        <v>1021</v>
      </c>
      <c r="D56" s="362">
        <v>320.17110000000002</v>
      </c>
      <c r="E56" s="131">
        <f t="shared" si="10"/>
        <v>256.13688000000002</v>
      </c>
      <c r="F56" s="131">
        <f t="shared" si="11"/>
        <v>224.11976999999999</v>
      </c>
      <c r="G56" s="217">
        <v>7</v>
      </c>
      <c r="H56" s="22"/>
    </row>
    <row r="57" spans="1:12" s="23" customFormat="1" ht="11.25" customHeight="1">
      <c r="A57" s="16">
        <v>4895</v>
      </c>
      <c r="B57" s="122" t="s">
        <v>3204</v>
      </c>
      <c r="C57" s="133" t="s">
        <v>1021</v>
      </c>
      <c r="D57" s="362">
        <v>423.3546</v>
      </c>
      <c r="E57" s="129">
        <f t="shared" si="10"/>
        <v>338.68368000000004</v>
      </c>
      <c r="F57" s="129">
        <f t="shared" si="11"/>
        <v>296.34821999999997</v>
      </c>
      <c r="G57" s="216">
        <v>7</v>
      </c>
      <c r="H57" s="22"/>
    </row>
    <row r="58" spans="1:12" s="23" customFormat="1" ht="11.25" customHeight="1">
      <c r="A58" s="16">
        <v>4896</v>
      </c>
      <c r="B58" s="123" t="s">
        <v>3205</v>
      </c>
      <c r="C58" s="134" t="s">
        <v>1021</v>
      </c>
      <c r="D58" s="362">
        <v>603.40260000000001</v>
      </c>
      <c r="E58" s="131">
        <f t="shared" si="10"/>
        <v>482.72208000000001</v>
      </c>
      <c r="F58" s="131">
        <f t="shared" si="11"/>
        <v>422.38182</v>
      </c>
      <c r="G58" s="217">
        <v>7</v>
      </c>
      <c r="H58" s="22"/>
    </row>
    <row r="59" spans="1:12" s="23" customFormat="1" ht="11.25" customHeight="1">
      <c r="A59" s="16">
        <v>4897</v>
      </c>
      <c r="B59" s="122" t="s">
        <v>3206</v>
      </c>
      <c r="C59" s="133" t="s">
        <v>1021</v>
      </c>
      <c r="D59" s="362">
        <v>753.20699999999999</v>
      </c>
      <c r="E59" s="129">
        <f t="shared" si="10"/>
        <v>602.56560000000002</v>
      </c>
      <c r="F59" s="129">
        <f t="shared" si="11"/>
        <v>527.24489999999992</v>
      </c>
      <c r="G59" s="216">
        <v>7</v>
      </c>
      <c r="H59" s="22"/>
    </row>
    <row r="60" spans="1:12" s="23" customFormat="1" ht="11.25" customHeight="1">
      <c r="A60" s="16">
        <v>4898</v>
      </c>
      <c r="B60" s="123" t="s">
        <v>3207</v>
      </c>
      <c r="C60" s="134" t="s">
        <v>1021</v>
      </c>
      <c r="D60" s="362">
        <v>220.43790000000001</v>
      </c>
      <c r="E60" s="131">
        <f t="shared" si="10"/>
        <v>176.35032000000001</v>
      </c>
      <c r="F60" s="131">
        <f t="shared" si="11"/>
        <v>154.30653000000001</v>
      </c>
      <c r="G60" s="217">
        <v>7</v>
      </c>
      <c r="H60" s="22"/>
    </row>
    <row r="61" spans="1:12" s="23" customFormat="1" ht="11.25" customHeight="1">
      <c r="A61" s="16">
        <v>4899</v>
      </c>
      <c r="B61" s="122" t="s">
        <v>3208</v>
      </c>
      <c r="C61" s="133" t="s">
        <v>1021</v>
      </c>
      <c r="D61" s="362">
        <v>298.40910000000002</v>
      </c>
      <c r="E61" s="129">
        <f t="shared" si="10"/>
        <v>238.72728000000004</v>
      </c>
      <c r="F61" s="129">
        <f t="shared" si="11"/>
        <v>208.88637</v>
      </c>
      <c r="G61" s="216">
        <v>7</v>
      </c>
      <c r="H61" s="22"/>
    </row>
    <row r="62" spans="1:12" s="23" customFormat="1" ht="11.25" customHeight="1">
      <c r="A62" s="16">
        <v>4900</v>
      </c>
      <c r="B62" s="123" t="s">
        <v>3209</v>
      </c>
      <c r="C62" s="134" t="s">
        <v>1021</v>
      </c>
      <c r="D62" s="362">
        <v>320.17110000000002</v>
      </c>
      <c r="E62" s="131">
        <f t="shared" si="10"/>
        <v>256.13688000000002</v>
      </c>
      <c r="F62" s="131">
        <f t="shared" si="11"/>
        <v>224.11976999999999</v>
      </c>
      <c r="G62" s="217">
        <v>7</v>
      </c>
      <c r="H62" s="22"/>
    </row>
    <row r="63" spans="1:12" s="23" customFormat="1" ht="11.25" customHeight="1">
      <c r="A63" s="16">
        <v>4901</v>
      </c>
      <c r="B63" s="122" t="s">
        <v>3210</v>
      </c>
      <c r="C63" s="133" t="s">
        <v>1021</v>
      </c>
      <c r="D63" s="362">
        <v>382.83449999999999</v>
      </c>
      <c r="E63" s="129">
        <f t="shared" si="10"/>
        <v>306.26760000000002</v>
      </c>
      <c r="F63" s="129">
        <f t="shared" si="11"/>
        <v>267.98415</v>
      </c>
      <c r="G63" s="216">
        <v>7</v>
      </c>
      <c r="H63" s="22"/>
    </row>
    <row r="64" spans="1:12" s="23" customFormat="1" ht="11.25" customHeight="1">
      <c r="A64" s="16">
        <v>4902</v>
      </c>
      <c r="B64" s="123" t="s">
        <v>3211</v>
      </c>
      <c r="C64" s="134" t="s">
        <v>1021</v>
      </c>
      <c r="D64" s="362">
        <v>506.85930000000002</v>
      </c>
      <c r="E64" s="131">
        <f t="shared" si="10"/>
        <v>405.48744000000005</v>
      </c>
      <c r="F64" s="131">
        <f t="shared" si="11"/>
        <v>354.80151000000001</v>
      </c>
      <c r="G64" s="217">
        <v>7</v>
      </c>
      <c r="H64" s="22"/>
    </row>
    <row r="65" spans="1:8" s="23" customFormat="1" ht="11.25" customHeight="1">
      <c r="A65" s="16">
        <v>4903</v>
      </c>
      <c r="B65" s="122" t="s">
        <v>3212</v>
      </c>
      <c r="C65" s="133" t="s">
        <v>1021</v>
      </c>
      <c r="D65" s="362">
        <v>615.24149999999997</v>
      </c>
      <c r="E65" s="129">
        <f t="shared" si="10"/>
        <v>492.19319999999999</v>
      </c>
      <c r="F65" s="129">
        <f t="shared" si="11"/>
        <v>430.66904999999997</v>
      </c>
      <c r="G65" s="216">
        <v>7</v>
      </c>
      <c r="H65" s="22"/>
    </row>
    <row r="66" spans="1:8" s="23" customFormat="1" ht="11.25" customHeight="1">
      <c r="A66" s="16">
        <v>4904</v>
      </c>
      <c r="B66" s="123" t="s">
        <v>3213</v>
      </c>
      <c r="C66" s="134" t="s">
        <v>1021</v>
      </c>
      <c r="D66" s="362">
        <v>749.31029999999998</v>
      </c>
      <c r="E66" s="131">
        <f t="shared" si="10"/>
        <v>599.44824000000006</v>
      </c>
      <c r="F66" s="131">
        <f t="shared" si="11"/>
        <v>524.51720999999998</v>
      </c>
      <c r="G66" s="217">
        <v>7</v>
      </c>
      <c r="H66" s="22"/>
    </row>
    <row r="67" spans="1:8" s="23" customFormat="1" ht="11.25" customHeight="1">
      <c r="A67" s="16">
        <v>4905</v>
      </c>
      <c r="B67" s="122" t="s">
        <v>3214</v>
      </c>
      <c r="C67" s="133" t="s">
        <v>1021</v>
      </c>
      <c r="D67" s="362">
        <v>874.70219999999995</v>
      </c>
      <c r="E67" s="129">
        <f t="shared" si="10"/>
        <v>699.76175999999998</v>
      </c>
      <c r="F67" s="129">
        <f t="shared" si="11"/>
        <v>612.29153999999994</v>
      </c>
      <c r="G67" s="216">
        <v>7</v>
      </c>
      <c r="H67" s="22"/>
    </row>
    <row r="68" spans="1:8" s="23" customFormat="1" ht="11.25" customHeight="1">
      <c r="A68" s="16">
        <v>4906</v>
      </c>
      <c r="B68" s="123" t="s">
        <v>3215</v>
      </c>
      <c r="C68" s="134" t="s">
        <v>1021</v>
      </c>
      <c r="D68" s="362">
        <v>335.59050000000002</v>
      </c>
      <c r="E68" s="131">
        <f t="shared" si="10"/>
        <v>268.47240000000005</v>
      </c>
      <c r="F68" s="131">
        <f t="shared" si="11"/>
        <v>234.91335000000001</v>
      </c>
      <c r="G68" s="217">
        <v>7</v>
      </c>
      <c r="H68" s="22"/>
    </row>
    <row r="69" spans="1:8" s="23" customFormat="1" ht="11.25" customHeight="1">
      <c r="A69" s="16">
        <v>4907</v>
      </c>
      <c r="B69" s="122" t="s">
        <v>3216</v>
      </c>
      <c r="C69" s="133" t="s">
        <v>1021</v>
      </c>
      <c r="D69" s="362">
        <v>389.74439999999998</v>
      </c>
      <c r="E69" s="129">
        <f t="shared" si="10"/>
        <v>311.79552000000001</v>
      </c>
      <c r="F69" s="129">
        <f t="shared" si="11"/>
        <v>272.82107999999999</v>
      </c>
      <c r="G69" s="216">
        <v>7</v>
      </c>
      <c r="H69" s="22"/>
    </row>
    <row r="70" spans="1:8" s="23" customFormat="1" ht="11.25" customHeight="1">
      <c r="A70" s="16">
        <v>4908</v>
      </c>
      <c r="B70" s="123" t="s">
        <v>3217</v>
      </c>
      <c r="C70" s="134" t="s">
        <v>1021</v>
      </c>
      <c r="D70" s="362">
        <v>462.4332</v>
      </c>
      <c r="E70" s="131">
        <f t="shared" si="10"/>
        <v>369.94656000000003</v>
      </c>
      <c r="F70" s="131">
        <f t="shared" si="11"/>
        <v>323.70323999999999</v>
      </c>
      <c r="G70" s="217">
        <v>7</v>
      </c>
      <c r="H70" s="22"/>
    </row>
    <row r="71" spans="1:8" s="23" customFormat="1" ht="11.25" customHeight="1">
      <c r="A71" s="16">
        <v>4909</v>
      </c>
      <c r="B71" s="122" t="s">
        <v>3218</v>
      </c>
      <c r="C71" s="133" t="s">
        <v>1021</v>
      </c>
      <c r="D71" s="362">
        <v>632.91150000000005</v>
      </c>
      <c r="E71" s="129">
        <f t="shared" si="10"/>
        <v>506.32920000000007</v>
      </c>
      <c r="F71" s="129">
        <f t="shared" si="11"/>
        <v>443.03805</v>
      </c>
      <c r="G71" s="216">
        <v>7</v>
      </c>
      <c r="H71" s="22"/>
    </row>
    <row r="72" spans="1:8" s="23" customFormat="1" ht="11.25" customHeight="1">
      <c r="A72" s="16">
        <v>4910</v>
      </c>
      <c r="B72" s="123" t="s">
        <v>3219</v>
      </c>
      <c r="C72" s="134" t="s">
        <v>1021</v>
      </c>
      <c r="D72" s="362">
        <v>752.90009999999995</v>
      </c>
      <c r="E72" s="131">
        <f t="shared" si="10"/>
        <v>602.32007999999996</v>
      </c>
      <c r="F72" s="131">
        <f t="shared" si="11"/>
        <v>527.03006999999991</v>
      </c>
      <c r="G72" s="217">
        <v>7</v>
      </c>
      <c r="H72" s="22"/>
    </row>
    <row r="73" spans="1:8" s="23" customFormat="1" ht="11.25" customHeight="1">
      <c r="A73" s="16">
        <v>4911</v>
      </c>
      <c r="B73" s="122" t="s">
        <v>3220</v>
      </c>
      <c r="C73" s="133" t="s">
        <v>1021</v>
      </c>
      <c r="D73" s="362">
        <v>875.53920000000005</v>
      </c>
      <c r="E73" s="129">
        <f t="shared" si="10"/>
        <v>700.43136000000004</v>
      </c>
      <c r="F73" s="129">
        <f t="shared" si="11"/>
        <v>612.87743999999998</v>
      </c>
      <c r="G73" s="216">
        <v>7</v>
      </c>
      <c r="H73" s="22"/>
    </row>
    <row r="74" spans="1:8" s="23" customFormat="1" ht="11.25" customHeight="1">
      <c r="A74" s="16">
        <v>4912</v>
      </c>
      <c r="B74" s="123" t="s">
        <v>3221</v>
      </c>
      <c r="C74" s="134" t="s">
        <v>1021</v>
      </c>
      <c r="D74" s="362">
        <v>1023.3069</v>
      </c>
      <c r="E74" s="131">
        <f t="shared" si="10"/>
        <v>818.64552000000003</v>
      </c>
      <c r="F74" s="131">
        <f t="shared" si="11"/>
        <v>716.31483000000003</v>
      </c>
      <c r="G74" s="217">
        <v>7</v>
      </c>
      <c r="H74" s="22"/>
    </row>
    <row r="75" spans="1:8" s="23" customFormat="1" ht="11.25" customHeight="1">
      <c r="A75" s="16">
        <v>4913</v>
      </c>
      <c r="B75" s="135" t="s">
        <v>3222</v>
      </c>
      <c r="C75" s="133" t="s">
        <v>1021</v>
      </c>
      <c r="D75" s="362">
        <v>427.80930000000001</v>
      </c>
      <c r="E75" s="129">
        <f t="shared" si="10"/>
        <v>342.24744000000004</v>
      </c>
      <c r="F75" s="129">
        <f t="shared" si="11"/>
        <v>299.46650999999997</v>
      </c>
      <c r="G75" s="216">
        <v>7</v>
      </c>
      <c r="H75" s="22"/>
    </row>
    <row r="76" spans="1:8" s="23" customFormat="1" ht="11.25" customHeight="1">
      <c r="A76" s="16"/>
      <c r="B76" s="136" t="s">
        <v>3223</v>
      </c>
      <c r="C76" s="134" t="s">
        <v>1021</v>
      </c>
      <c r="D76" s="362">
        <v>416.22149999999999</v>
      </c>
      <c r="E76" s="131">
        <f t="shared" si="10"/>
        <v>332.97720000000004</v>
      </c>
      <c r="F76" s="131">
        <f t="shared" si="11"/>
        <v>291.35504999999995</v>
      </c>
      <c r="G76" s="217">
        <v>7</v>
      </c>
      <c r="H76" s="22"/>
    </row>
    <row r="77" spans="1:8" s="23" customFormat="1" ht="11.25" customHeight="1">
      <c r="A77" s="16">
        <v>4914</v>
      </c>
      <c r="B77" s="122" t="s">
        <v>3224</v>
      </c>
      <c r="C77" s="133" t="s">
        <v>1021</v>
      </c>
      <c r="D77" s="362">
        <v>469.27800000000002</v>
      </c>
      <c r="E77" s="129">
        <f t="shared" si="10"/>
        <v>375.42240000000004</v>
      </c>
      <c r="F77" s="129">
        <f t="shared" si="11"/>
        <v>328.49459999999999</v>
      </c>
      <c r="G77" s="216">
        <v>7</v>
      </c>
      <c r="H77" s="22"/>
    </row>
    <row r="78" spans="1:8" s="23" customFormat="1" ht="11.25" customHeight="1">
      <c r="A78" s="16">
        <v>4915</v>
      </c>
      <c r="B78" s="123" t="s">
        <v>3225</v>
      </c>
      <c r="C78" s="134" t="s">
        <v>1021</v>
      </c>
      <c r="D78" s="362">
        <v>506.45010000000002</v>
      </c>
      <c r="E78" s="131">
        <f t="shared" si="10"/>
        <v>405.16008000000005</v>
      </c>
      <c r="F78" s="131">
        <f t="shared" si="11"/>
        <v>354.51506999999998</v>
      </c>
      <c r="G78" s="217">
        <v>7</v>
      </c>
      <c r="H78" s="22"/>
    </row>
    <row r="79" spans="1:8" s="23" customFormat="1" ht="11.25" customHeight="1">
      <c r="A79" s="16">
        <v>4916</v>
      </c>
      <c r="B79" s="122" t="s">
        <v>3226</v>
      </c>
      <c r="C79" s="133" t="s">
        <v>1021</v>
      </c>
      <c r="D79" s="362">
        <v>612.31200000000001</v>
      </c>
      <c r="E79" s="129">
        <f t="shared" si="10"/>
        <v>489.84960000000001</v>
      </c>
      <c r="F79" s="129">
        <f t="shared" si="11"/>
        <v>428.61840000000001</v>
      </c>
      <c r="G79" s="216">
        <v>7</v>
      </c>
      <c r="H79" s="22"/>
    </row>
    <row r="80" spans="1:8" s="23" customFormat="1" ht="11.25" customHeight="1">
      <c r="A80" s="16">
        <v>4917</v>
      </c>
      <c r="B80" s="123" t="s">
        <v>3227</v>
      </c>
      <c r="C80" s="134" t="s">
        <v>1021</v>
      </c>
      <c r="D80" s="362">
        <v>794.84310000000005</v>
      </c>
      <c r="E80" s="131">
        <f t="shared" si="10"/>
        <v>635.87448000000006</v>
      </c>
      <c r="F80" s="131">
        <f t="shared" si="11"/>
        <v>556.39017000000001</v>
      </c>
      <c r="G80" s="217">
        <v>7</v>
      </c>
      <c r="H80" s="22"/>
    </row>
    <row r="81" spans="1:8" s="23" customFormat="1" ht="11.25" customHeight="1">
      <c r="A81" s="16">
        <v>4918</v>
      </c>
      <c r="B81" s="122" t="s">
        <v>3228</v>
      </c>
      <c r="C81" s="133" t="s">
        <v>1021</v>
      </c>
      <c r="D81" s="362">
        <v>919.16549999999995</v>
      </c>
      <c r="E81" s="129">
        <f t="shared" si="10"/>
        <v>735.33240000000001</v>
      </c>
      <c r="F81" s="129">
        <f t="shared" si="11"/>
        <v>643.41584999999998</v>
      </c>
      <c r="G81" s="216">
        <v>7</v>
      </c>
      <c r="H81" s="22"/>
    </row>
    <row r="82" spans="1:8" s="23" customFormat="1" ht="11.25" customHeight="1">
      <c r="A82" s="16">
        <v>4919</v>
      </c>
      <c r="B82" s="123" t="s">
        <v>3229</v>
      </c>
      <c r="C82" s="134" t="s">
        <v>1021</v>
      </c>
      <c r="D82" s="362">
        <v>1096.7303999999999</v>
      </c>
      <c r="E82" s="131">
        <f t="shared" si="10"/>
        <v>877.38432</v>
      </c>
      <c r="F82" s="131">
        <f t="shared" si="11"/>
        <v>767.71127999999987</v>
      </c>
      <c r="G82" s="217">
        <v>7</v>
      </c>
      <c r="H82" s="22"/>
    </row>
    <row r="83" spans="1:8" s="23" customFormat="1" ht="11.25" customHeight="1">
      <c r="A83" s="16">
        <v>4920</v>
      </c>
      <c r="B83" s="122" t="s">
        <v>3230</v>
      </c>
      <c r="C83" s="133" t="s">
        <v>1021</v>
      </c>
      <c r="D83" s="362">
        <v>352.19099999999997</v>
      </c>
      <c r="E83" s="129">
        <f t="shared" si="10"/>
        <v>281.75279999999998</v>
      </c>
      <c r="F83" s="129">
        <f t="shared" si="11"/>
        <v>246.53369999999995</v>
      </c>
      <c r="G83" s="216">
        <v>7</v>
      </c>
      <c r="H83" s="22"/>
    </row>
    <row r="84" spans="1:8" s="23" customFormat="1" ht="11.25" customHeight="1">
      <c r="A84" s="16">
        <v>4921</v>
      </c>
      <c r="B84" s="136" t="s">
        <v>3231</v>
      </c>
      <c r="C84" s="134" t="s">
        <v>1021</v>
      </c>
      <c r="D84" s="362">
        <v>421.13189999999997</v>
      </c>
      <c r="E84" s="131">
        <f t="shared" si="10"/>
        <v>336.90552000000002</v>
      </c>
      <c r="F84" s="131">
        <f t="shared" si="11"/>
        <v>294.79232999999994</v>
      </c>
      <c r="G84" s="217">
        <v>7</v>
      </c>
      <c r="H84" s="22"/>
    </row>
    <row r="85" spans="1:8" s="23" customFormat="1" ht="11.25" customHeight="1">
      <c r="A85" s="16">
        <v>4922</v>
      </c>
      <c r="B85" s="122" t="s">
        <v>3232</v>
      </c>
      <c r="C85" s="133" t="s">
        <v>1021</v>
      </c>
      <c r="D85" s="362">
        <v>275.55900000000003</v>
      </c>
      <c r="E85" s="129">
        <f t="shared" si="10"/>
        <v>220.44720000000004</v>
      </c>
      <c r="F85" s="129">
        <f t="shared" si="11"/>
        <v>192.8913</v>
      </c>
      <c r="G85" s="216">
        <v>7</v>
      </c>
      <c r="H85" s="22"/>
    </row>
    <row r="86" spans="1:8" s="23" customFormat="1" ht="11.25" customHeight="1">
      <c r="A86" s="16">
        <v>4923</v>
      </c>
      <c r="B86" s="123" t="s">
        <v>3233</v>
      </c>
      <c r="C86" s="134" t="s">
        <v>1021</v>
      </c>
      <c r="D86" s="362">
        <v>372.97649999999999</v>
      </c>
      <c r="E86" s="131">
        <f t="shared" si="10"/>
        <v>298.38119999999998</v>
      </c>
      <c r="F86" s="131">
        <f t="shared" si="11"/>
        <v>261.08355</v>
      </c>
      <c r="G86" s="217">
        <v>7</v>
      </c>
      <c r="H86" s="22"/>
    </row>
    <row r="87" spans="1:8" s="23" customFormat="1" ht="11.25" customHeight="1">
      <c r="A87" s="16">
        <v>4924</v>
      </c>
      <c r="B87" s="122" t="s">
        <v>3234</v>
      </c>
      <c r="C87" s="133" t="s">
        <v>1021</v>
      </c>
      <c r="D87" s="362">
        <v>400.18830000000003</v>
      </c>
      <c r="E87" s="129">
        <f t="shared" si="10"/>
        <v>320.15064000000007</v>
      </c>
      <c r="F87" s="129">
        <f t="shared" si="11"/>
        <v>280.13180999999997</v>
      </c>
      <c r="G87" s="216">
        <v>7</v>
      </c>
      <c r="H87" s="22"/>
    </row>
    <row r="88" spans="1:8" s="23" customFormat="1" ht="11.25" customHeight="1">
      <c r="A88" s="16">
        <v>4925</v>
      </c>
      <c r="B88" s="123" t="s">
        <v>3235</v>
      </c>
      <c r="C88" s="134" t="s">
        <v>1021</v>
      </c>
      <c r="D88" s="362">
        <v>529.95119999999997</v>
      </c>
      <c r="E88" s="131">
        <f t="shared" si="10"/>
        <v>423.96096</v>
      </c>
      <c r="F88" s="131">
        <f t="shared" si="11"/>
        <v>370.96583999999996</v>
      </c>
      <c r="G88" s="217">
        <v>7</v>
      </c>
      <c r="H88" s="22"/>
    </row>
    <row r="89" spans="1:8" s="23" customFormat="1" ht="11.25" customHeight="1">
      <c r="A89" s="16">
        <v>4926</v>
      </c>
      <c r="B89" s="122" t="s">
        <v>3236</v>
      </c>
      <c r="C89" s="133" t="s">
        <v>1021</v>
      </c>
      <c r="D89" s="362">
        <v>682.05269999999996</v>
      </c>
      <c r="E89" s="129">
        <f t="shared" si="10"/>
        <v>545.64215999999999</v>
      </c>
      <c r="F89" s="129">
        <f t="shared" si="11"/>
        <v>477.43688999999995</v>
      </c>
      <c r="G89" s="216">
        <v>7</v>
      </c>
      <c r="H89" s="22"/>
    </row>
    <row r="90" spans="1:8" s="23" customFormat="1" ht="11.25" customHeight="1">
      <c r="A90" s="16">
        <v>4927</v>
      </c>
      <c r="B90" s="123" t="s">
        <v>3237</v>
      </c>
      <c r="C90" s="134" t="s">
        <v>1021</v>
      </c>
      <c r="D90" s="362">
        <v>836.95349999999996</v>
      </c>
      <c r="E90" s="131">
        <f t="shared" si="10"/>
        <v>669.56280000000004</v>
      </c>
      <c r="F90" s="131">
        <f t="shared" si="11"/>
        <v>585.86744999999996</v>
      </c>
      <c r="G90" s="217">
        <v>7</v>
      </c>
      <c r="H90" s="22"/>
    </row>
    <row r="91" spans="1:8" s="23" customFormat="1" ht="11.25" customHeight="1">
      <c r="A91" s="16">
        <v>4928</v>
      </c>
      <c r="B91" s="122" t="s">
        <v>3238</v>
      </c>
      <c r="C91" s="133" t="s">
        <v>1021</v>
      </c>
      <c r="D91" s="362">
        <v>984.95370000000003</v>
      </c>
      <c r="E91" s="129">
        <f t="shared" si="10"/>
        <v>787.96296000000007</v>
      </c>
      <c r="F91" s="129">
        <f t="shared" si="11"/>
        <v>689.46758999999997</v>
      </c>
      <c r="G91" s="216">
        <v>7</v>
      </c>
      <c r="H91" s="22"/>
    </row>
    <row r="92" spans="1:8" s="23" customFormat="1" ht="11.25" customHeight="1">
      <c r="A92" s="16">
        <v>4929</v>
      </c>
      <c r="B92" s="123" t="s">
        <v>3239</v>
      </c>
      <c r="C92" s="134" t="s">
        <v>1021</v>
      </c>
      <c r="D92" s="362">
        <v>1138.9151999999999</v>
      </c>
      <c r="E92" s="131">
        <f t="shared" si="10"/>
        <v>911.13216</v>
      </c>
      <c r="F92" s="131">
        <f t="shared" si="11"/>
        <v>797.24063999999987</v>
      </c>
      <c r="G92" s="217">
        <v>7</v>
      </c>
      <c r="H92" s="22"/>
    </row>
    <row r="93" spans="1:8" s="23" customFormat="1" ht="11.25" customHeight="1">
      <c r="A93" s="16">
        <v>4930</v>
      </c>
      <c r="B93" s="122" t="s">
        <v>3240</v>
      </c>
      <c r="C93" s="133" t="s">
        <v>1021</v>
      </c>
      <c r="D93" s="362">
        <v>419.49509999999998</v>
      </c>
      <c r="E93" s="129">
        <f t="shared" si="10"/>
        <v>335.59608000000003</v>
      </c>
      <c r="F93" s="129">
        <f t="shared" si="11"/>
        <v>293.64656999999994</v>
      </c>
      <c r="G93" s="216">
        <v>7</v>
      </c>
      <c r="H93" s="22"/>
    </row>
    <row r="94" spans="1:8" s="23" customFormat="1" ht="11.25" customHeight="1">
      <c r="A94" s="16">
        <v>4931</v>
      </c>
      <c r="B94" s="123" t="s">
        <v>3241</v>
      </c>
      <c r="C94" s="134" t="s">
        <v>1021</v>
      </c>
      <c r="D94" s="362">
        <v>487.1712</v>
      </c>
      <c r="E94" s="131">
        <f t="shared" si="10"/>
        <v>389.73696000000001</v>
      </c>
      <c r="F94" s="131">
        <f t="shared" si="11"/>
        <v>341.01983999999999</v>
      </c>
      <c r="G94" s="217">
        <v>7</v>
      </c>
      <c r="H94" s="22"/>
    </row>
    <row r="95" spans="1:8" s="23" customFormat="1" ht="11.25" customHeight="1">
      <c r="A95" s="16">
        <v>4932</v>
      </c>
      <c r="B95" s="122" t="s">
        <v>3242</v>
      </c>
      <c r="C95" s="133" t="s">
        <v>1021</v>
      </c>
      <c r="D95" s="362">
        <v>578.04150000000004</v>
      </c>
      <c r="E95" s="129">
        <f t="shared" si="10"/>
        <v>462.43320000000006</v>
      </c>
      <c r="F95" s="129">
        <f t="shared" si="11"/>
        <v>404.62905000000001</v>
      </c>
      <c r="G95" s="216">
        <v>7</v>
      </c>
      <c r="H95" s="22"/>
    </row>
    <row r="96" spans="1:8" s="23" customFormat="1" ht="11.25" customHeight="1">
      <c r="A96" s="16">
        <v>4933</v>
      </c>
      <c r="B96" s="123" t="s">
        <v>3243</v>
      </c>
      <c r="C96" s="134" t="s">
        <v>1021</v>
      </c>
      <c r="D96" s="362">
        <v>761.59559999999999</v>
      </c>
      <c r="E96" s="131">
        <f t="shared" si="10"/>
        <v>609.27647999999999</v>
      </c>
      <c r="F96" s="131">
        <f t="shared" si="11"/>
        <v>533.11691999999994</v>
      </c>
      <c r="G96" s="217">
        <v>7</v>
      </c>
      <c r="H96" s="22"/>
    </row>
    <row r="97" spans="1:8" s="23" customFormat="1" ht="11.25" customHeight="1">
      <c r="A97" s="16">
        <v>4934</v>
      </c>
      <c r="B97" s="122" t="s">
        <v>3244</v>
      </c>
      <c r="C97" s="133" t="s">
        <v>1021</v>
      </c>
      <c r="D97" s="362">
        <v>910.86990000000003</v>
      </c>
      <c r="E97" s="129">
        <f t="shared" si="10"/>
        <v>728.69592000000011</v>
      </c>
      <c r="F97" s="129">
        <f t="shared" si="11"/>
        <v>637.60892999999999</v>
      </c>
      <c r="G97" s="216">
        <v>7</v>
      </c>
      <c r="H97" s="22"/>
    </row>
    <row r="98" spans="1:8" s="23" customFormat="1" ht="11.25" customHeight="1">
      <c r="A98" s="16">
        <v>4935</v>
      </c>
      <c r="B98" s="123" t="s">
        <v>3245</v>
      </c>
      <c r="C98" s="134" t="s">
        <v>1021</v>
      </c>
      <c r="D98" s="362">
        <v>1050.6768</v>
      </c>
      <c r="E98" s="131">
        <f t="shared" si="10"/>
        <v>840.54143999999997</v>
      </c>
      <c r="F98" s="131">
        <f t="shared" si="11"/>
        <v>735.47375999999997</v>
      </c>
      <c r="G98" s="217">
        <v>7</v>
      </c>
      <c r="H98" s="22"/>
    </row>
    <row r="99" spans="1:8" s="23" customFormat="1" ht="11.25" customHeight="1">
      <c r="A99" s="16">
        <v>4936</v>
      </c>
      <c r="B99" s="122" t="s">
        <v>3246</v>
      </c>
      <c r="C99" s="133" t="s">
        <v>1021</v>
      </c>
      <c r="D99" s="362">
        <v>1200.8996999999999</v>
      </c>
      <c r="E99" s="129">
        <f t="shared" si="10"/>
        <v>960.71975999999995</v>
      </c>
      <c r="F99" s="129">
        <f t="shared" si="11"/>
        <v>840.62978999999996</v>
      </c>
      <c r="G99" s="216">
        <v>7</v>
      </c>
      <c r="H99" s="22"/>
    </row>
    <row r="100" spans="1:8" s="23" customFormat="1" ht="11.25" customHeight="1">
      <c r="A100" s="16">
        <v>4937</v>
      </c>
      <c r="B100" s="123" t="s">
        <v>3247</v>
      </c>
      <c r="C100" s="134" t="s">
        <v>1021</v>
      </c>
      <c r="D100" s="362">
        <v>534.77790000000005</v>
      </c>
      <c r="E100" s="131">
        <f t="shared" si="10"/>
        <v>427.82232000000005</v>
      </c>
      <c r="F100" s="131">
        <f t="shared" si="11"/>
        <v>374.34453000000002</v>
      </c>
      <c r="G100" s="217">
        <v>7</v>
      </c>
      <c r="H100" s="22"/>
    </row>
    <row r="101" spans="1:8" s="23" customFormat="1" ht="11.25" customHeight="1">
      <c r="A101" s="16">
        <v>4938</v>
      </c>
      <c r="B101" s="122" t="s">
        <v>3248</v>
      </c>
      <c r="C101" s="133" t="s">
        <v>1021</v>
      </c>
      <c r="D101" s="362">
        <v>586.56960000000004</v>
      </c>
      <c r="E101" s="129">
        <f t="shared" si="10"/>
        <v>469.25568000000004</v>
      </c>
      <c r="F101" s="129">
        <f t="shared" si="11"/>
        <v>410.59872000000001</v>
      </c>
      <c r="G101" s="216">
        <v>7</v>
      </c>
      <c r="H101" s="22"/>
    </row>
    <row r="102" spans="1:8" s="23" customFormat="1" ht="11.25" customHeight="1">
      <c r="A102" s="16">
        <v>4939</v>
      </c>
      <c r="B102" s="123" t="s">
        <v>3249</v>
      </c>
      <c r="C102" s="134" t="s">
        <v>1021</v>
      </c>
      <c r="D102" s="362">
        <v>699.20190000000002</v>
      </c>
      <c r="E102" s="131">
        <f t="shared" si="10"/>
        <v>559.36152000000004</v>
      </c>
      <c r="F102" s="131">
        <f t="shared" si="11"/>
        <v>489.44132999999999</v>
      </c>
      <c r="G102" s="217">
        <v>7</v>
      </c>
      <c r="H102" s="22"/>
    </row>
    <row r="103" spans="1:8" s="23" customFormat="1" ht="11.25" customHeight="1">
      <c r="A103" s="16">
        <v>4940</v>
      </c>
      <c r="B103" s="122" t="s">
        <v>3250</v>
      </c>
      <c r="C103" s="133" t="s">
        <v>1021</v>
      </c>
      <c r="D103" s="362">
        <v>841.49189999999999</v>
      </c>
      <c r="E103" s="129">
        <f t="shared" si="10"/>
        <v>673.19352000000003</v>
      </c>
      <c r="F103" s="129">
        <f t="shared" si="11"/>
        <v>589.04432999999995</v>
      </c>
      <c r="G103" s="216">
        <v>7</v>
      </c>
      <c r="H103" s="22"/>
    </row>
    <row r="104" spans="1:8" s="23" customFormat="1" ht="11.25" customHeight="1">
      <c r="A104" s="16">
        <v>4941</v>
      </c>
      <c r="B104" s="123" t="s">
        <v>3251</v>
      </c>
      <c r="C104" s="134" t="s">
        <v>1021</v>
      </c>
      <c r="D104" s="362">
        <v>992.63549999999998</v>
      </c>
      <c r="E104" s="131">
        <f t="shared" si="10"/>
        <v>794.10840000000007</v>
      </c>
      <c r="F104" s="131">
        <f t="shared" si="11"/>
        <v>694.84484999999995</v>
      </c>
      <c r="G104" s="217">
        <v>7</v>
      </c>
      <c r="H104" s="22"/>
    </row>
    <row r="105" spans="1:8" s="23" customFormat="1" ht="11.25" customHeight="1">
      <c r="A105" s="16">
        <v>4942</v>
      </c>
      <c r="B105" s="122" t="s">
        <v>3252</v>
      </c>
      <c r="C105" s="133" t="s">
        <v>1021</v>
      </c>
      <c r="D105" s="362">
        <v>1126.9275</v>
      </c>
      <c r="E105" s="129">
        <f t="shared" si="10"/>
        <v>901.54200000000003</v>
      </c>
      <c r="F105" s="129">
        <f t="shared" si="11"/>
        <v>788.84924999999998</v>
      </c>
      <c r="G105" s="216">
        <v>7</v>
      </c>
      <c r="H105" s="22"/>
    </row>
    <row r="106" spans="1:8" s="23" customFormat="1" ht="11.25" customHeight="1">
      <c r="A106" s="16">
        <v>4943</v>
      </c>
      <c r="B106" s="123" t="s">
        <v>3253</v>
      </c>
      <c r="C106" s="134" t="s">
        <v>1021</v>
      </c>
      <c r="D106" s="362">
        <v>1274.7417</v>
      </c>
      <c r="E106" s="131">
        <f t="shared" si="10"/>
        <v>1019.7933600000001</v>
      </c>
      <c r="F106" s="131">
        <f t="shared" si="11"/>
        <v>892.31918999999994</v>
      </c>
      <c r="G106" s="217">
        <v>7</v>
      </c>
      <c r="H106" s="22"/>
    </row>
    <row r="107" spans="1:8" s="23" customFormat="1" ht="24" customHeight="1">
      <c r="B107" s="496" t="s">
        <v>5491</v>
      </c>
      <c r="C107" s="497"/>
      <c r="D107" s="497"/>
      <c r="E107" s="497"/>
      <c r="F107" s="497"/>
      <c r="G107" s="497"/>
      <c r="H107" s="22"/>
    </row>
    <row r="108" spans="1:8" s="23" customFormat="1" ht="11.25" customHeight="1">
      <c r="A108" s="16">
        <v>5149</v>
      </c>
      <c r="B108" s="122" t="s">
        <v>4526</v>
      </c>
      <c r="C108" s="133" t="s">
        <v>1021</v>
      </c>
      <c r="D108" s="362">
        <v>1127.175</v>
      </c>
      <c r="E108" s="129">
        <f t="shared" ref="E108:E135" si="12">D108*0.8</f>
        <v>901.74</v>
      </c>
      <c r="F108" s="129">
        <f t="shared" ref="F108:F135" si="13">D108*0.7</f>
        <v>789.02249999999992</v>
      </c>
      <c r="G108" s="201"/>
      <c r="H108" s="22"/>
    </row>
    <row r="109" spans="1:8" s="23" customFormat="1" ht="11.25" customHeight="1">
      <c r="A109" s="16">
        <v>5150</v>
      </c>
      <c r="B109" s="123" t="s">
        <v>4527</v>
      </c>
      <c r="C109" s="134" t="s">
        <v>1021</v>
      </c>
      <c r="D109" s="362">
        <v>1232.701</v>
      </c>
      <c r="E109" s="131">
        <f t="shared" si="12"/>
        <v>986.16080000000011</v>
      </c>
      <c r="F109" s="131">
        <f t="shared" si="13"/>
        <v>862.89069999999992</v>
      </c>
      <c r="G109" s="140"/>
      <c r="H109" s="22"/>
    </row>
    <row r="110" spans="1:8" s="23" customFormat="1" ht="11.25" customHeight="1">
      <c r="A110" s="16">
        <v>5151</v>
      </c>
      <c r="B110" s="122" t="s">
        <v>4528</v>
      </c>
      <c r="C110" s="133" t="s">
        <v>1021</v>
      </c>
      <c r="D110" s="362">
        <v>1589.2645</v>
      </c>
      <c r="E110" s="129">
        <f t="shared" si="12"/>
        <v>1271.4116000000001</v>
      </c>
      <c r="F110" s="129">
        <f t="shared" si="13"/>
        <v>1112.48515</v>
      </c>
      <c r="G110" s="139"/>
      <c r="H110" s="22"/>
    </row>
    <row r="111" spans="1:8" s="23" customFormat="1" ht="11.25" customHeight="1">
      <c r="A111" s="16">
        <v>5152</v>
      </c>
      <c r="B111" s="123" t="s">
        <v>4529</v>
      </c>
      <c r="C111" s="134" t="s">
        <v>1021</v>
      </c>
      <c r="D111" s="362">
        <v>1861.924</v>
      </c>
      <c r="E111" s="131">
        <f t="shared" si="12"/>
        <v>1489.5392000000002</v>
      </c>
      <c r="F111" s="131">
        <f t="shared" si="13"/>
        <v>1303.3467999999998</v>
      </c>
      <c r="G111" s="134"/>
      <c r="H111" s="22"/>
    </row>
    <row r="112" spans="1:8" s="23" customFormat="1" ht="11.25" customHeight="1">
      <c r="A112" s="16">
        <v>5153</v>
      </c>
      <c r="B112" s="122" t="s">
        <v>4558</v>
      </c>
      <c r="C112" s="133" t="s">
        <v>1021</v>
      </c>
      <c r="D112" s="362">
        <v>2252.64</v>
      </c>
      <c r="E112" s="129">
        <f t="shared" si="12"/>
        <v>1802.1120000000001</v>
      </c>
      <c r="F112" s="129">
        <f t="shared" si="13"/>
        <v>1576.8479999999997</v>
      </c>
      <c r="G112" s="201"/>
      <c r="H112" s="22"/>
    </row>
    <row r="113" spans="1:8" s="23" customFormat="1" ht="11.25" customHeight="1">
      <c r="A113" s="16">
        <v>5154</v>
      </c>
      <c r="B113" s="123" t="s">
        <v>4530</v>
      </c>
      <c r="C113" s="134" t="s">
        <v>1021</v>
      </c>
      <c r="D113" s="362">
        <v>3383.3679999999999</v>
      </c>
      <c r="E113" s="131">
        <f t="shared" si="12"/>
        <v>2706.6944000000003</v>
      </c>
      <c r="F113" s="131">
        <f t="shared" si="13"/>
        <v>2368.3575999999998</v>
      </c>
      <c r="G113" s="134"/>
      <c r="H113" s="22"/>
    </row>
    <row r="114" spans="1:8" s="23" customFormat="1" ht="11.25" customHeight="1">
      <c r="A114" s="16">
        <v>5155</v>
      </c>
      <c r="B114" s="122" t="s">
        <v>4531</v>
      </c>
      <c r="C114" s="133" t="s">
        <v>1021</v>
      </c>
      <c r="D114" s="362">
        <v>4022.6705000000002</v>
      </c>
      <c r="E114" s="129">
        <f t="shared" si="12"/>
        <v>3218.1364000000003</v>
      </c>
      <c r="F114" s="129">
        <f t="shared" si="13"/>
        <v>2815.8693499999999</v>
      </c>
      <c r="G114" s="139"/>
      <c r="H114" s="22"/>
    </row>
    <row r="115" spans="1:8" s="23" customFormat="1" ht="11.25" customHeight="1">
      <c r="A115" s="16">
        <v>5156</v>
      </c>
      <c r="B115" s="123" t="s">
        <v>4559</v>
      </c>
      <c r="C115" s="134" t="s">
        <v>1021</v>
      </c>
      <c r="D115" s="362">
        <v>1232.701</v>
      </c>
      <c r="E115" s="131">
        <f t="shared" si="12"/>
        <v>986.16080000000011</v>
      </c>
      <c r="F115" s="131">
        <f t="shared" si="13"/>
        <v>862.89069999999992</v>
      </c>
      <c r="G115" s="140"/>
      <c r="H115" s="22"/>
    </row>
    <row r="116" spans="1:8" s="23" customFormat="1" ht="11.25" customHeight="1">
      <c r="A116" s="16">
        <v>5157</v>
      </c>
      <c r="B116" s="122" t="s">
        <v>4560</v>
      </c>
      <c r="C116" s="133" t="s">
        <v>1021</v>
      </c>
      <c r="D116" s="362">
        <v>1675.7049999999999</v>
      </c>
      <c r="E116" s="129">
        <f t="shared" si="12"/>
        <v>1340.5640000000001</v>
      </c>
      <c r="F116" s="129">
        <f t="shared" si="13"/>
        <v>1172.9934999999998</v>
      </c>
      <c r="G116" s="201"/>
      <c r="H116" s="22"/>
    </row>
    <row r="117" spans="1:8" s="23" customFormat="1" ht="11.25" customHeight="1">
      <c r="A117" s="16">
        <v>5158</v>
      </c>
      <c r="B117" s="123" t="s">
        <v>4532</v>
      </c>
      <c r="C117" s="134" t="s">
        <v>1021</v>
      </c>
      <c r="D117" s="362">
        <v>1861.924</v>
      </c>
      <c r="E117" s="131">
        <f t="shared" si="12"/>
        <v>1489.5392000000002</v>
      </c>
      <c r="F117" s="131">
        <f t="shared" si="13"/>
        <v>1303.3467999999998</v>
      </c>
      <c r="G117" s="134"/>
      <c r="H117" s="22"/>
    </row>
    <row r="118" spans="1:8" s="23" customFormat="1" ht="11.25" customHeight="1">
      <c r="A118" s="16">
        <v>5159</v>
      </c>
      <c r="B118" s="122" t="s">
        <v>4561</v>
      </c>
      <c r="C118" s="133" t="s">
        <v>1021</v>
      </c>
      <c r="D118" s="362">
        <v>2295.5230000000001</v>
      </c>
      <c r="E118" s="129">
        <f t="shared" si="12"/>
        <v>1836.4184000000002</v>
      </c>
      <c r="F118" s="129">
        <f t="shared" si="13"/>
        <v>1606.8661</v>
      </c>
      <c r="G118" s="201"/>
      <c r="H118" s="22"/>
    </row>
    <row r="119" spans="1:8" s="23" customFormat="1" ht="11.25" customHeight="1">
      <c r="A119" s="16">
        <v>5160</v>
      </c>
      <c r="B119" s="123" t="s">
        <v>4562</v>
      </c>
      <c r="C119" s="134" t="s">
        <v>1021</v>
      </c>
      <c r="D119" s="362">
        <v>3150.6275000000001</v>
      </c>
      <c r="E119" s="131">
        <f t="shared" si="12"/>
        <v>2520.5020000000004</v>
      </c>
      <c r="F119" s="131">
        <f t="shared" si="13"/>
        <v>2205.4392499999999</v>
      </c>
      <c r="G119" s="140"/>
      <c r="H119" s="22"/>
    </row>
    <row r="120" spans="1:8" s="23" customFormat="1" ht="11.25" customHeight="1">
      <c r="A120" s="16">
        <v>5161</v>
      </c>
      <c r="B120" s="122" t="s">
        <v>4563</v>
      </c>
      <c r="C120" s="133" t="s">
        <v>1021</v>
      </c>
      <c r="D120" s="362">
        <v>3521.0704999999998</v>
      </c>
      <c r="E120" s="129">
        <f t="shared" si="12"/>
        <v>2816.8564000000001</v>
      </c>
      <c r="F120" s="129">
        <f t="shared" si="13"/>
        <v>2464.7493499999996</v>
      </c>
      <c r="G120" s="201"/>
      <c r="H120" s="22"/>
    </row>
    <row r="121" spans="1:8" s="23" customFormat="1" ht="11.25" customHeight="1">
      <c r="A121" s="16">
        <v>5162</v>
      </c>
      <c r="B121" s="123" t="s">
        <v>4564</v>
      </c>
      <c r="C121" s="134" t="s">
        <v>1021</v>
      </c>
      <c r="D121" s="362">
        <v>4268.6350000000002</v>
      </c>
      <c r="E121" s="131">
        <f t="shared" si="12"/>
        <v>3414.9080000000004</v>
      </c>
      <c r="F121" s="131">
        <f t="shared" si="13"/>
        <v>2988.0445</v>
      </c>
      <c r="G121" s="140"/>
      <c r="H121" s="22"/>
    </row>
    <row r="122" spans="1:8" s="23" customFormat="1" ht="11.25" customHeight="1">
      <c r="A122" s="16">
        <v>5163</v>
      </c>
      <c r="B122" s="122" t="s">
        <v>4565</v>
      </c>
      <c r="C122" s="133" t="s">
        <v>1021</v>
      </c>
      <c r="D122" s="362">
        <v>5016.2089999999998</v>
      </c>
      <c r="E122" s="129">
        <f t="shared" si="12"/>
        <v>4012.9672</v>
      </c>
      <c r="F122" s="129">
        <f t="shared" si="13"/>
        <v>3511.3462999999997</v>
      </c>
      <c r="G122" s="201"/>
      <c r="H122" s="22"/>
    </row>
    <row r="123" spans="1:8" s="23" customFormat="1" ht="11.25" customHeight="1">
      <c r="A123" s="16">
        <v>5164</v>
      </c>
      <c r="B123" s="123" t="s">
        <v>4533</v>
      </c>
      <c r="C123" s="134" t="s">
        <v>1021</v>
      </c>
      <c r="D123" s="362">
        <v>1966.405</v>
      </c>
      <c r="E123" s="131">
        <f t="shared" si="12"/>
        <v>1573.124</v>
      </c>
      <c r="F123" s="131">
        <f t="shared" si="13"/>
        <v>1376.4834999999998</v>
      </c>
      <c r="G123" s="134"/>
      <c r="H123" s="22"/>
    </row>
    <row r="124" spans="1:8" s="23" customFormat="1" ht="11.25" customHeight="1">
      <c r="A124" s="16">
        <v>5165</v>
      </c>
      <c r="B124" s="122" t="s">
        <v>4534</v>
      </c>
      <c r="C124" s="133" t="s">
        <v>1021</v>
      </c>
      <c r="D124" s="362">
        <v>2326.3505</v>
      </c>
      <c r="E124" s="129">
        <f t="shared" si="12"/>
        <v>1861.0804000000001</v>
      </c>
      <c r="F124" s="129">
        <f t="shared" si="13"/>
        <v>1628.44535</v>
      </c>
      <c r="G124" s="139"/>
      <c r="H124" s="22"/>
    </row>
    <row r="125" spans="1:8" s="23" customFormat="1" ht="11.25" customHeight="1">
      <c r="A125" s="16">
        <v>5166</v>
      </c>
      <c r="B125" s="123" t="s">
        <v>4535</v>
      </c>
      <c r="C125" s="134" t="s">
        <v>1021</v>
      </c>
      <c r="D125" s="362">
        <v>2619.6819999999998</v>
      </c>
      <c r="E125" s="131">
        <f t="shared" si="12"/>
        <v>2095.7455999999997</v>
      </c>
      <c r="F125" s="131">
        <f t="shared" si="13"/>
        <v>1833.7773999999997</v>
      </c>
      <c r="G125" s="134"/>
      <c r="H125" s="22"/>
    </row>
    <row r="126" spans="1:8" s="23" customFormat="1" ht="11.25" customHeight="1">
      <c r="A126" s="16">
        <v>5167</v>
      </c>
      <c r="B126" s="122" t="s">
        <v>4566</v>
      </c>
      <c r="C126" s="133" t="s">
        <v>1021</v>
      </c>
      <c r="D126" s="362">
        <v>3378.4944999999998</v>
      </c>
      <c r="E126" s="129">
        <f t="shared" si="12"/>
        <v>2702.7955999999999</v>
      </c>
      <c r="F126" s="129">
        <f t="shared" si="13"/>
        <v>2364.9461499999998</v>
      </c>
      <c r="G126" s="201"/>
      <c r="H126" s="22"/>
    </row>
    <row r="127" spans="1:8" s="23" customFormat="1" ht="11.25" customHeight="1">
      <c r="A127" s="16">
        <v>5168</v>
      </c>
      <c r="B127" s="123" t="s">
        <v>4567</v>
      </c>
      <c r="C127" s="134" t="s">
        <v>1021</v>
      </c>
      <c r="D127" s="362">
        <v>4016.6</v>
      </c>
      <c r="E127" s="131">
        <f t="shared" si="12"/>
        <v>3213.28</v>
      </c>
      <c r="F127" s="131">
        <f t="shared" si="13"/>
        <v>2811.62</v>
      </c>
      <c r="G127" s="140"/>
      <c r="H127" s="22"/>
    </row>
    <row r="128" spans="1:8" s="23" customFormat="1" ht="11.25" customHeight="1">
      <c r="A128" s="16">
        <v>5169</v>
      </c>
      <c r="B128" s="122" t="s">
        <v>4568</v>
      </c>
      <c r="C128" s="133" t="s">
        <v>1021</v>
      </c>
      <c r="D128" s="362">
        <v>4697.085</v>
      </c>
      <c r="E128" s="129">
        <f t="shared" si="12"/>
        <v>3757.6680000000001</v>
      </c>
      <c r="F128" s="129">
        <f t="shared" si="13"/>
        <v>3287.9594999999999</v>
      </c>
      <c r="G128" s="201"/>
      <c r="H128" s="22"/>
    </row>
    <row r="129" spans="1:8" s="23" customFormat="1" ht="11.25" customHeight="1">
      <c r="A129" s="16">
        <v>5170</v>
      </c>
      <c r="B129" s="123" t="s">
        <v>4536</v>
      </c>
      <c r="C129" s="134" t="s">
        <v>1021</v>
      </c>
      <c r="D129" s="362">
        <v>2391.6154999999999</v>
      </c>
      <c r="E129" s="131">
        <f t="shared" si="12"/>
        <v>1913.2924</v>
      </c>
      <c r="F129" s="131">
        <f t="shared" si="13"/>
        <v>1674.1308499999998</v>
      </c>
      <c r="G129" s="134"/>
      <c r="H129" s="22"/>
    </row>
    <row r="130" spans="1:8" s="23" customFormat="1" ht="11.25" customHeight="1">
      <c r="A130" s="16">
        <v>5171</v>
      </c>
      <c r="B130" s="122" t="s">
        <v>4537</v>
      </c>
      <c r="C130" s="133" t="s">
        <v>1021</v>
      </c>
      <c r="D130" s="362">
        <v>2508.3989999999999</v>
      </c>
      <c r="E130" s="129">
        <f t="shared" si="12"/>
        <v>2006.7192</v>
      </c>
      <c r="F130" s="129">
        <f t="shared" si="13"/>
        <v>1755.8792999999998</v>
      </c>
      <c r="G130" s="139"/>
      <c r="H130" s="22"/>
    </row>
    <row r="131" spans="1:8" s="23" customFormat="1" ht="11.25" customHeight="1">
      <c r="A131" s="16">
        <v>5172</v>
      </c>
      <c r="B131" s="123" t="s">
        <v>4538</v>
      </c>
      <c r="C131" s="134" t="s">
        <v>1021</v>
      </c>
      <c r="D131" s="362">
        <v>2718.1495</v>
      </c>
      <c r="E131" s="131">
        <f t="shared" si="12"/>
        <v>2174.5196000000001</v>
      </c>
      <c r="F131" s="131">
        <f t="shared" si="13"/>
        <v>1902.7046499999999</v>
      </c>
      <c r="G131" s="134"/>
      <c r="H131" s="22"/>
    </row>
    <row r="132" spans="1:8" s="23" customFormat="1" ht="11.25" customHeight="1">
      <c r="A132" s="16">
        <v>5173</v>
      </c>
      <c r="B132" s="122" t="s">
        <v>4539</v>
      </c>
      <c r="C132" s="133" t="s">
        <v>1021</v>
      </c>
      <c r="D132" s="362">
        <v>3350.0324999999998</v>
      </c>
      <c r="E132" s="129">
        <f t="shared" si="12"/>
        <v>2680.0259999999998</v>
      </c>
      <c r="F132" s="129">
        <f t="shared" si="13"/>
        <v>2345.0227499999996</v>
      </c>
      <c r="G132" s="139"/>
      <c r="H132" s="22"/>
    </row>
    <row r="133" spans="1:8" s="23" customFormat="1" ht="11.25" customHeight="1">
      <c r="A133" s="16">
        <v>5174</v>
      </c>
      <c r="B133" s="123" t="s">
        <v>4540</v>
      </c>
      <c r="C133" s="134" t="s">
        <v>1021</v>
      </c>
      <c r="D133" s="362">
        <v>4268.92</v>
      </c>
      <c r="E133" s="131">
        <f t="shared" si="12"/>
        <v>3415.1360000000004</v>
      </c>
      <c r="F133" s="131">
        <f t="shared" si="13"/>
        <v>2988.2439999999997</v>
      </c>
      <c r="G133" s="134"/>
      <c r="H133" s="22"/>
    </row>
    <row r="134" spans="1:8" s="23" customFormat="1" ht="11.25" customHeight="1">
      <c r="A134" s="16">
        <v>5175</v>
      </c>
      <c r="B134" s="122" t="s">
        <v>4541</v>
      </c>
      <c r="C134" s="133" t="s">
        <v>1021</v>
      </c>
      <c r="D134" s="362">
        <v>4871.2389999999996</v>
      </c>
      <c r="E134" s="129">
        <f t="shared" si="12"/>
        <v>3896.9911999999999</v>
      </c>
      <c r="F134" s="129">
        <f t="shared" si="13"/>
        <v>3409.8672999999994</v>
      </c>
      <c r="G134" s="139"/>
      <c r="H134" s="22"/>
    </row>
    <row r="135" spans="1:8" s="23" customFormat="1" ht="11.25" customHeight="1">
      <c r="A135" s="16">
        <v>5176</v>
      </c>
      <c r="B135" s="123" t="s">
        <v>4542</v>
      </c>
      <c r="C135" s="134" t="s">
        <v>1021</v>
      </c>
      <c r="D135" s="362">
        <v>5588.0995000000003</v>
      </c>
      <c r="E135" s="131">
        <f t="shared" si="12"/>
        <v>4470.4796000000006</v>
      </c>
      <c r="F135" s="131">
        <f t="shared" si="13"/>
        <v>3911.6696499999998</v>
      </c>
      <c r="G135" s="134"/>
      <c r="H135" s="22"/>
    </row>
    <row r="136" spans="1:8" ht="12.75">
      <c r="B136" s="469" t="s">
        <v>3254</v>
      </c>
      <c r="C136" s="469"/>
      <c r="D136" s="469"/>
      <c r="E136" s="469"/>
      <c r="F136" s="469"/>
      <c r="G136" s="469"/>
      <c r="H136" s="22"/>
    </row>
    <row r="137" spans="1:8" s="23" customFormat="1" ht="11.25" customHeight="1">
      <c r="A137" s="16">
        <v>4948</v>
      </c>
      <c r="B137" s="135" t="s">
        <v>3255</v>
      </c>
      <c r="C137" s="133" t="s">
        <v>73</v>
      </c>
      <c r="D137" s="362">
        <v>43.415999999999997</v>
      </c>
      <c r="E137" s="129">
        <f t="shared" si="10"/>
        <v>34.732799999999997</v>
      </c>
      <c r="F137" s="129">
        <f t="shared" ref="F137:F181" si="14">D137*0.7</f>
        <v>30.391199999999994</v>
      </c>
      <c r="G137" s="216">
        <v>7</v>
      </c>
      <c r="H137" s="22"/>
    </row>
    <row r="138" spans="1:8" s="23" customFormat="1" ht="11.25" customHeight="1">
      <c r="A138" s="16">
        <v>4949</v>
      </c>
      <c r="B138" s="123" t="s">
        <v>3256</v>
      </c>
      <c r="C138" s="134" t="s">
        <v>2029</v>
      </c>
      <c r="D138" s="362">
        <v>48.213000000000001</v>
      </c>
      <c r="E138" s="131">
        <f t="shared" si="10"/>
        <v>38.570400000000006</v>
      </c>
      <c r="F138" s="131">
        <f t="shared" si="14"/>
        <v>33.749099999999999</v>
      </c>
      <c r="G138" s="217">
        <v>7</v>
      </c>
      <c r="H138" s="22"/>
    </row>
    <row r="139" spans="1:8" s="23" customFormat="1" ht="11.25" customHeight="1">
      <c r="A139" s="16">
        <v>4950</v>
      </c>
      <c r="B139" s="122" t="s">
        <v>3257</v>
      </c>
      <c r="C139" s="133" t="s">
        <v>2029</v>
      </c>
      <c r="D139" s="362">
        <v>35.216999999999999</v>
      </c>
      <c r="E139" s="129">
        <f t="shared" si="10"/>
        <v>28.1736</v>
      </c>
      <c r="F139" s="129">
        <f t="shared" si="14"/>
        <v>24.651899999999998</v>
      </c>
      <c r="G139" s="216">
        <v>7</v>
      </c>
      <c r="H139" s="22"/>
    </row>
    <row r="140" spans="1:8" s="23" customFormat="1" ht="11.25" customHeight="1">
      <c r="A140" s="16">
        <v>4951</v>
      </c>
      <c r="B140" s="123" t="s">
        <v>3258</v>
      </c>
      <c r="C140" s="134" t="s">
        <v>73</v>
      </c>
      <c r="D140" s="362">
        <v>75.051000000000002</v>
      </c>
      <c r="E140" s="131">
        <f t="shared" si="10"/>
        <v>60.040800000000004</v>
      </c>
      <c r="F140" s="131">
        <f t="shared" si="14"/>
        <v>52.535699999999999</v>
      </c>
      <c r="G140" s="217">
        <v>7</v>
      </c>
      <c r="H140" s="22"/>
    </row>
    <row r="141" spans="1:8" s="23" customFormat="1" ht="11.25" customHeight="1">
      <c r="A141" s="16">
        <v>4952</v>
      </c>
      <c r="B141" s="135" t="s">
        <v>4545</v>
      </c>
      <c r="C141" s="133" t="s">
        <v>73</v>
      </c>
      <c r="D141" s="362">
        <v>65.259</v>
      </c>
      <c r="E141" s="129">
        <f t="shared" si="10"/>
        <v>52.2072</v>
      </c>
      <c r="F141" s="129">
        <f t="shared" si="14"/>
        <v>45.6813</v>
      </c>
      <c r="G141" s="216">
        <v>7</v>
      </c>
      <c r="H141" s="22"/>
    </row>
    <row r="142" spans="1:8" s="23" customFormat="1" ht="11.25" customHeight="1">
      <c r="A142" s="16">
        <v>4953</v>
      </c>
      <c r="B142" s="123" t="s">
        <v>3259</v>
      </c>
      <c r="C142" s="134" t="s">
        <v>73</v>
      </c>
      <c r="D142" s="362">
        <v>124.911</v>
      </c>
      <c r="E142" s="131">
        <f t="shared" si="10"/>
        <v>99.92880000000001</v>
      </c>
      <c r="F142" s="131">
        <f t="shared" si="14"/>
        <v>87.437699999999992</v>
      </c>
      <c r="G142" s="217">
        <v>7</v>
      </c>
      <c r="H142" s="22"/>
    </row>
    <row r="143" spans="1:8" s="23" customFormat="1" ht="11.25" customHeight="1">
      <c r="A143" s="139"/>
      <c r="B143" s="122" t="s">
        <v>3260</v>
      </c>
      <c r="C143" s="133" t="s">
        <v>73</v>
      </c>
      <c r="D143" s="362">
        <v>101.27454545454501</v>
      </c>
      <c r="E143" s="129">
        <f t="shared" si="10"/>
        <v>81.01963636363601</v>
      </c>
      <c r="F143" s="129">
        <f t="shared" si="14"/>
        <v>70.892181818181498</v>
      </c>
      <c r="G143" s="216">
        <v>7</v>
      </c>
      <c r="H143" s="22"/>
    </row>
    <row r="144" spans="1:8" s="23" customFormat="1" ht="11.25" customHeight="1">
      <c r="A144" s="16">
        <v>4954</v>
      </c>
      <c r="B144" s="123" t="s">
        <v>3261</v>
      </c>
      <c r="C144" s="134" t="s">
        <v>73</v>
      </c>
      <c r="D144" s="362">
        <v>88.06</v>
      </c>
      <c r="E144" s="131">
        <f t="shared" si="10"/>
        <v>70.448000000000008</v>
      </c>
      <c r="F144" s="131">
        <f t="shared" si="14"/>
        <v>61.641999999999996</v>
      </c>
      <c r="G144" s="217">
        <v>7</v>
      </c>
      <c r="H144" s="22"/>
    </row>
    <row r="145" spans="1:8" s="23" customFormat="1" ht="11.25" customHeight="1">
      <c r="A145" s="16">
        <v>4955</v>
      </c>
      <c r="B145" s="122" t="s">
        <v>3262</v>
      </c>
      <c r="C145" s="133" t="s">
        <v>73</v>
      </c>
      <c r="D145" s="370">
        <v>93.995999999999995</v>
      </c>
      <c r="E145" s="129">
        <f t="shared" si="10"/>
        <v>75.196799999999996</v>
      </c>
      <c r="F145" s="129">
        <f t="shared" si="14"/>
        <v>65.797199999999989</v>
      </c>
      <c r="G145" s="216">
        <v>7</v>
      </c>
      <c r="H145" s="22"/>
    </row>
    <row r="146" spans="1:8" s="23" customFormat="1" ht="11.25" customHeight="1">
      <c r="A146" s="16">
        <v>4956</v>
      </c>
      <c r="B146" s="123" t="s">
        <v>3263</v>
      </c>
      <c r="C146" s="134" t="s">
        <v>73</v>
      </c>
      <c r="D146" s="362">
        <v>145.50299999999999</v>
      </c>
      <c r="E146" s="131">
        <f t="shared" si="10"/>
        <v>116.4024</v>
      </c>
      <c r="F146" s="131">
        <f t="shared" si="14"/>
        <v>101.85209999999998</v>
      </c>
      <c r="G146" s="217">
        <v>7</v>
      </c>
      <c r="H146" s="22"/>
    </row>
    <row r="147" spans="1:8" s="23" customFormat="1" ht="11.25" customHeight="1">
      <c r="A147" s="16">
        <v>4957</v>
      </c>
      <c r="B147" s="122" t="s">
        <v>3264</v>
      </c>
      <c r="C147" s="133" t="s">
        <v>73</v>
      </c>
      <c r="D147" s="362">
        <v>154.73699999999999</v>
      </c>
      <c r="E147" s="129">
        <f t="shared" ref="E147:E210" si="15">D147*0.8</f>
        <v>123.78960000000001</v>
      </c>
      <c r="F147" s="129">
        <f t="shared" si="14"/>
        <v>108.31589999999998</v>
      </c>
      <c r="G147" s="216">
        <v>7</v>
      </c>
      <c r="H147" s="22"/>
    </row>
    <row r="148" spans="1:8" s="23" customFormat="1" ht="11.25" customHeight="1">
      <c r="A148" s="16">
        <v>4958</v>
      </c>
      <c r="B148" s="123" t="s">
        <v>3265</v>
      </c>
      <c r="C148" s="134" t="s">
        <v>73</v>
      </c>
      <c r="D148" s="362">
        <v>213.39</v>
      </c>
      <c r="E148" s="131">
        <f t="shared" si="15"/>
        <v>170.71199999999999</v>
      </c>
      <c r="F148" s="131">
        <f t="shared" si="14"/>
        <v>149.37299999999999</v>
      </c>
      <c r="G148" s="217">
        <v>7</v>
      </c>
      <c r="H148" s="22"/>
    </row>
    <row r="149" spans="1:8" s="23" customFormat="1" ht="11.25" customHeight="1">
      <c r="A149" s="16">
        <v>4959</v>
      </c>
      <c r="B149" s="122" t="s">
        <v>3266</v>
      </c>
      <c r="C149" s="133" t="s">
        <v>73</v>
      </c>
      <c r="D149" s="362">
        <v>288.79199999999997</v>
      </c>
      <c r="E149" s="129">
        <f t="shared" si="15"/>
        <v>231.03359999999998</v>
      </c>
      <c r="F149" s="129">
        <f t="shared" si="14"/>
        <v>202.15439999999998</v>
      </c>
      <c r="G149" s="216">
        <v>7</v>
      </c>
      <c r="H149" s="22"/>
    </row>
    <row r="150" spans="1:8" s="23" customFormat="1" ht="11.25" customHeight="1">
      <c r="A150" s="16">
        <v>4960</v>
      </c>
      <c r="B150" s="123" t="s">
        <v>3267</v>
      </c>
      <c r="C150" s="134" t="s">
        <v>73</v>
      </c>
      <c r="D150" s="362">
        <v>380.988</v>
      </c>
      <c r="E150" s="131">
        <f t="shared" si="15"/>
        <v>304.79040000000003</v>
      </c>
      <c r="F150" s="131">
        <f t="shared" si="14"/>
        <v>266.69159999999999</v>
      </c>
      <c r="G150" s="217">
        <v>7</v>
      </c>
      <c r="H150" s="22"/>
    </row>
    <row r="151" spans="1:8" s="23" customFormat="1" ht="11.25" customHeight="1">
      <c r="A151" s="16">
        <v>4961</v>
      </c>
      <c r="B151" s="122" t="s">
        <v>3268</v>
      </c>
      <c r="C151" s="133" t="s">
        <v>73</v>
      </c>
      <c r="D151" s="362">
        <v>152.45099999999999</v>
      </c>
      <c r="E151" s="129">
        <f t="shared" si="15"/>
        <v>121.96080000000001</v>
      </c>
      <c r="F151" s="129">
        <f t="shared" si="14"/>
        <v>106.71569999999998</v>
      </c>
      <c r="G151" s="216">
        <v>7</v>
      </c>
      <c r="H151" s="22"/>
    </row>
    <row r="152" spans="1:8" s="23" customFormat="1" ht="11.25" customHeight="1">
      <c r="A152" s="16">
        <v>4962</v>
      </c>
      <c r="B152" s="123" t="s">
        <v>3269</v>
      </c>
      <c r="C152" s="134" t="s">
        <v>73</v>
      </c>
      <c r="D152" s="362">
        <v>190.39500000000001</v>
      </c>
      <c r="E152" s="131">
        <f t="shared" si="15"/>
        <v>152.316</v>
      </c>
      <c r="F152" s="131">
        <f t="shared" si="14"/>
        <v>133.2765</v>
      </c>
      <c r="G152" s="217">
        <v>7</v>
      </c>
      <c r="H152" s="22"/>
    </row>
    <row r="153" spans="1:8" s="23" customFormat="1" ht="11.25" customHeight="1">
      <c r="A153" s="16">
        <v>4963</v>
      </c>
      <c r="B153" s="122" t="s">
        <v>3270</v>
      </c>
      <c r="C153" s="133" t="s">
        <v>73</v>
      </c>
      <c r="D153" s="362">
        <v>214.911</v>
      </c>
      <c r="E153" s="129">
        <f t="shared" si="15"/>
        <v>171.92880000000002</v>
      </c>
      <c r="F153" s="129">
        <f t="shared" si="14"/>
        <v>150.43769999999998</v>
      </c>
      <c r="G153" s="216">
        <v>7</v>
      </c>
      <c r="H153" s="22"/>
    </row>
    <row r="154" spans="1:8" s="23" customFormat="1" ht="11.25" customHeight="1">
      <c r="A154" s="16">
        <v>4964</v>
      </c>
      <c r="B154" s="123" t="s">
        <v>3271</v>
      </c>
      <c r="C154" s="134" t="s">
        <v>73</v>
      </c>
      <c r="D154" s="362">
        <v>314.46899999999999</v>
      </c>
      <c r="E154" s="131">
        <f t="shared" si="15"/>
        <v>251.5752</v>
      </c>
      <c r="F154" s="131">
        <f t="shared" si="14"/>
        <v>220.1283</v>
      </c>
      <c r="G154" s="217">
        <v>7</v>
      </c>
      <c r="H154" s="22"/>
    </row>
    <row r="155" spans="1:8" s="23" customFormat="1" ht="11.25" customHeight="1">
      <c r="A155" s="16">
        <v>4965</v>
      </c>
      <c r="B155" s="122" t="s">
        <v>3272</v>
      </c>
      <c r="C155" s="133" t="s">
        <v>73</v>
      </c>
      <c r="D155" s="362">
        <v>421.47</v>
      </c>
      <c r="E155" s="129">
        <f t="shared" si="15"/>
        <v>337.17600000000004</v>
      </c>
      <c r="F155" s="129">
        <f t="shared" si="14"/>
        <v>295.029</v>
      </c>
      <c r="G155" s="216">
        <v>7</v>
      </c>
      <c r="H155" s="22"/>
    </row>
    <row r="156" spans="1:8" s="23" customFormat="1" ht="11.25" customHeight="1">
      <c r="A156" s="16">
        <v>4966</v>
      </c>
      <c r="B156" s="123" t="s">
        <v>3273</v>
      </c>
      <c r="C156" s="134" t="s">
        <v>73</v>
      </c>
      <c r="D156" s="362">
        <v>264.60899999999998</v>
      </c>
      <c r="E156" s="131">
        <f t="shared" si="15"/>
        <v>211.68719999999999</v>
      </c>
      <c r="F156" s="131">
        <f t="shared" si="14"/>
        <v>185.22629999999998</v>
      </c>
      <c r="G156" s="217">
        <v>7</v>
      </c>
      <c r="H156" s="22"/>
    </row>
    <row r="157" spans="1:8" s="23" customFormat="1" ht="11.25" customHeight="1">
      <c r="A157" s="16">
        <v>4967</v>
      </c>
      <c r="B157" s="122" t="s">
        <v>3274</v>
      </c>
      <c r="C157" s="133" t="s">
        <v>73</v>
      </c>
      <c r="D157" s="362">
        <v>331.68599999999998</v>
      </c>
      <c r="E157" s="129">
        <f t="shared" si="15"/>
        <v>265.34879999999998</v>
      </c>
      <c r="F157" s="129">
        <f t="shared" si="14"/>
        <v>232.18019999999996</v>
      </c>
      <c r="G157" s="216">
        <v>7</v>
      </c>
      <c r="H157" s="22"/>
    </row>
    <row r="158" spans="1:8" s="23" customFormat="1" ht="11.25" customHeight="1">
      <c r="A158" s="16">
        <v>4968</v>
      </c>
      <c r="B158" s="123" t="s">
        <v>3275</v>
      </c>
      <c r="C158" s="134" t="s">
        <v>73</v>
      </c>
      <c r="D158" s="362">
        <v>362.76299999999998</v>
      </c>
      <c r="E158" s="131">
        <f t="shared" si="15"/>
        <v>290.21039999999999</v>
      </c>
      <c r="F158" s="131">
        <f t="shared" si="14"/>
        <v>253.93409999999997</v>
      </c>
      <c r="G158" s="217">
        <v>7</v>
      </c>
      <c r="H158" s="22"/>
    </row>
    <row r="159" spans="1:8" s="23" customFormat="1" ht="11.25" customHeight="1">
      <c r="A159" s="16">
        <v>4969</v>
      </c>
      <c r="B159" s="122" t="s">
        <v>3276</v>
      </c>
      <c r="C159" s="133" t="s">
        <v>73</v>
      </c>
      <c r="D159" s="362">
        <v>430.79399999999998</v>
      </c>
      <c r="E159" s="129">
        <f t="shared" si="15"/>
        <v>344.6352</v>
      </c>
      <c r="F159" s="129">
        <f t="shared" si="14"/>
        <v>301.55579999999998</v>
      </c>
      <c r="G159" s="216">
        <v>7</v>
      </c>
      <c r="H159" s="22"/>
    </row>
    <row r="160" spans="1:8" s="23" customFormat="1" ht="11.25" customHeight="1">
      <c r="A160" s="134"/>
      <c r="B160" s="136" t="s">
        <v>3277</v>
      </c>
      <c r="C160" s="134" t="s">
        <v>73</v>
      </c>
      <c r="D160" s="362">
        <v>126.83</v>
      </c>
      <c r="E160" s="131">
        <f t="shared" si="15"/>
        <v>101.464</v>
      </c>
      <c r="F160" s="131">
        <f t="shared" si="14"/>
        <v>88.780999999999992</v>
      </c>
      <c r="G160" s="217">
        <v>7</v>
      </c>
      <c r="H160" s="22"/>
    </row>
    <row r="161" spans="1:8" s="23" customFormat="1" ht="11.25" customHeight="1">
      <c r="A161" s="16">
        <v>4970</v>
      </c>
      <c r="B161" s="135" t="s">
        <v>3278</v>
      </c>
      <c r="C161" s="133" t="s">
        <v>73</v>
      </c>
      <c r="D161" s="362">
        <v>133.983</v>
      </c>
      <c r="E161" s="129">
        <f t="shared" si="15"/>
        <v>107.18640000000001</v>
      </c>
      <c r="F161" s="129">
        <f t="shared" si="14"/>
        <v>93.7881</v>
      </c>
      <c r="G161" s="216">
        <v>7</v>
      </c>
      <c r="H161" s="22"/>
    </row>
    <row r="162" spans="1:8" s="23" customFormat="1" ht="11.25" customHeight="1">
      <c r="A162" s="16">
        <v>4971</v>
      </c>
      <c r="B162" s="123" t="s">
        <v>3279</v>
      </c>
      <c r="C162" s="134" t="s">
        <v>73</v>
      </c>
      <c r="D162" s="362">
        <v>185.44499999999999</v>
      </c>
      <c r="E162" s="131">
        <f t="shared" si="15"/>
        <v>148.35599999999999</v>
      </c>
      <c r="F162" s="131">
        <f t="shared" si="14"/>
        <v>129.8115</v>
      </c>
      <c r="G162" s="217">
        <v>7</v>
      </c>
      <c r="H162" s="22"/>
    </row>
    <row r="163" spans="1:8" s="23" customFormat="1" ht="11.25" customHeight="1">
      <c r="A163" s="16">
        <v>4972</v>
      </c>
      <c r="B163" s="122" t="s">
        <v>3280</v>
      </c>
      <c r="C163" s="133" t="s">
        <v>73</v>
      </c>
      <c r="D163" s="362">
        <v>245.75399999999999</v>
      </c>
      <c r="E163" s="129">
        <f t="shared" si="15"/>
        <v>196.60320000000002</v>
      </c>
      <c r="F163" s="129">
        <f t="shared" si="14"/>
        <v>172.02779999999998</v>
      </c>
      <c r="G163" s="216">
        <v>7</v>
      </c>
      <c r="H163" s="22"/>
    </row>
    <row r="164" spans="1:8" s="23" customFormat="1" ht="11.25" customHeight="1">
      <c r="A164" s="16">
        <v>4973</v>
      </c>
      <c r="B164" s="123" t="s">
        <v>3281</v>
      </c>
      <c r="C164" s="134" t="s">
        <v>73</v>
      </c>
      <c r="D164" s="362">
        <v>291.38400000000001</v>
      </c>
      <c r="E164" s="131">
        <f t="shared" si="15"/>
        <v>233.10720000000003</v>
      </c>
      <c r="F164" s="131">
        <f t="shared" si="14"/>
        <v>203.96879999999999</v>
      </c>
      <c r="G164" s="217">
        <v>7</v>
      </c>
      <c r="H164" s="22"/>
    </row>
    <row r="165" spans="1:8" s="23" customFormat="1" ht="11.25" customHeight="1">
      <c r="A165" s="16">
        <v>4974</v>
      </c>
      <c r="B165" s="122" t="s">
        <v>3282</v>
      </c>
      <c r="C165" s="133" t="s">
        <v>73</v>
      </c>
      <c r="D165" s="362">
        <v>339.12900000000002</v>
      </c>
      <c r="E165" s="129">
        <f t="shared" si="15"/>
        <v>271.3032</v>
      </c>
      <c r="F165" s="129">
        <f t="shared" si="14"/>
        <v>237.3903</v>
      </c>
      <c r="G165" s="216">
        <v>7</v>
      </c>
      <c r="H165" s="22"/>
    </row>
    <row r="166" spans="1:8" s="23" customFormat="1" ht="11.25" customHeight="1">
      <c r="A166" s="16">
        <v>4975</v>
      </c>
      <c r="B166" s="123" t="s">
        <v>3283</v>
      </c>
      <c r="C166" s="134" t="s">
        <v>73</v>
      </c>
      <c r="D166" s="362">
        <v>129.06899999999999</v>
      </c>
      <c r="E166" s="131">
        <f t="shared" si="15"/>
        <v>103.2552</v>
      </c>
      <c r="F166" s="131">
        <f t="shared" si="14"/>
        <v>90.348299999999981</v>
      </c>
      <c r="G166" s="217">
        <v>7</v>
      </c>
      <c r="H166" s="22"/>
    </row>
    <row r="167" spans="1:8" s="23" customFormat="1" ht="11.25" customHeight="1">
      <c r="A167" s="16">
        <v>4976</v>
      </c>
      <c r="B167" s="122" t="s">
        <v>3284</v>
      </c>
      <c r="C167" s="133" t="s">
        <v>73</v>
      </c>
      <c r="D167" s="362">
        <v>150.70500000000001</v>
      </c>
      <c r="E167" s="129">
        <f t="shared" si="15"/>
        <v>120.56400000000002</v>
      </c>
      <c r="F167" s="129">
        <f t="shared" si="14"/>
        <v>105.4935</v>
      </c>
      <c r="G167" s="216">
        <v>7</v>
      </c>
      <c r="H167" s="22"/>
    </row>
    <row r="168" spans="1:8" s="23" customFormat="1" ht="11.25" customHeight="1">
      <c r="A168" s="16">
        <v>4977</v>
      </c>
      <c r="B168" s="123" t="s">
        <v>3285</v>
      </c>
      <c r="C168" s="134" t="s">
        <v>73</v>
      </c>
      <c r="D168" s="362">
        <v>181.26</v>
      </c>
      <c r="E168" s="131">
        <f t="shared" si="15"/>
        <v>145.00800000000001</v>
      </c>
      <c r="F168" s="131">
        <f t="shared" si="14"/>
        <v>126.88199999999999</v>
      </c>
      <c r="G168" s="217">
        <v>7</v>
      </c>
      <c r="H168" s="22"/>
    </row>
    <row r="169" spans="1:8" s="23" customFormat="1" ht="11.25" customHeight="1">
      <c r="A169" s="16">
        <v>4978</v>
      </c>
      <c r="B169" s="122" t="s">
        <v>3286</v>
      </c>
      <c r="C169" s="133" t="s">
        <v>73</v>
      </c>
      <c r="D169" s="362">
        <v>233.78399999999999</v>
      </c>
      <c r="E169" s="129">
        <f t="shared" si="15"/>
        <v>187.02719999999999</v>
      </c>
      <c r="F169" s="129">
        <f t="shared" si="14"/>
        <v>163.64879999999999</v>
      </c>
      <c r="G169" s="216">
        <v>7</v>
      </c>
      <c r="H169" s="22"/>
    </row>
    <row r="170" spans="1:8" s="23" customFormat="1" ht="11.25" customHeight="1">
      <c r="A170" s="16">
        <v>4979</v>
      </c>
      <c r="B170" s="123" t="s">
        <v>3287</v>
      </c>
      <c r="C170" s="134" t="s">
        <v>73</v>
      </c>
      <c r="D170" s="362">
        <v>301.959</v>
      </c>
      <c r="E170" s="131">
        <f t="shared" si="15"/>
        <v>241.56720000000001</v>
      </c>
      <c r="F170" s="131">
        <f t="shared" si="14"/>
        <v>211.37129999999999</v>
      </c>
      <c r="G170" s="217">
        <v>7</v>
      </c>
      <c r="H170" s="22"/>
    </row>
    <row r="171" spans="1:8" s="23" customFormat="1" ht="11.25" customHeight="1">
      <c r="A171" s="16">
        <v>4980</v>
      </c>
      <c r="B171" s="122" t="s">
        <v>3288</v>
      </c>
      <c r="C171" s="133" t="s">
        <v>73</v>
      </c>
      <c r="D171" s="362">
        <v>356.68799999999999</v>
      </c>
      <c r="E171" s="129">
        <f t="shared" si="15"/>
        <v>285.35039999999998</v>
      </c>
      <c r="F171" s="129">
        <f t="shared" si="14"/>
        <v>249.68159999999997</v>
      </c>
      <c r="G171" s="216">
        <v>7</v>
      </c>
      <c r="H171" s="22"/>
    </row>
    <row r="172" spans="1:8" s="23" customFormat="1" ht="11.25" customHeight="1">
      <c r="A172" s="16">
        <v>4981</v>
      </c>
      <c r="B172" s="123" t="s">
        <v>3289</v>
      </c>
      <c r="C172" s="134" t="s">
        <v>73</v>
      </c>
      <c r="D172" s="362">
        <v>223.56899999999999</v>
      </c>
      <c r="E172" s="131">
        <f t="shared" si="15"/>
        <v>178.8552</v>
      </c>
      <c r="F172" s="131">
        <f t="shared" si="14"/>
        <v>156.49829999999997</v>
      </c>
      <c r="G172" s="217">
        <v>7</v>
      </c>
      <c r="H172" s="22"/>
    </row>
    <row r="173" spans="1:8" s="23" customFormat="1" ht="11.25" customHeight="1">
      <c r="A173" s="16">
        <v>4982</v>
      </c>
      <c r="B173" s="122" t="s">
        <v>3290</v>
      </c>
      <c r="C173" s="133" t="s">
        <v>73</v>
      </c>
      <c r="D173" s="362">
        <v>268.065</v>
      </c>
      <c r="E173" s="129">
        <f t="shared" si="15"/>
        <v>214.452</v>
      </c>
      <c r="F173" s="129">
        <f t="shared" si="14"/>
        <v>187.6455</v>
      </c>
      <c r="G173" s="216">
        <v>7</v>
      </c>
      <c r="H173" s="22"/>
    </row>
    <row r="174" spans="1:8" s="23" customFormat="1" ht="11.25" customHeight="1">
      <c r="A174" s="16">
        <v>4983</v>
      </c>
      <c r="B174" s="123" t="s">
        <v>3291</v>
      </c>
      <c r="C174" s="134" t="s">
        <v>73</v>
      </c>
      <c r="D174" s="362">
        <v>297.774</v>
      </c>
      <c r="E174" s="131">
        <f t="shared" si="15"/>
        <v>238.2192</v>
      </c>
      <c r="F174" s="131">
        <f t="shared" si="14"/>
        <v>208.4418</v>
      </c>
      <c r="G174" s="217">
        <v>7</v>
      </c>
      <c r="H174" s="22"/>
    </row>
    <row r="175" spans="1:8" s="23" customFormat="1" ht="11.25" customHeight="1">
      <c r="A175" s="16">
        <v>4984</v>
      </c>
      <c r="B175" s="122" t="s">
        <v>3292</v>
      </c>
      <c r="C175" s="133" t="s">
        <v>73</v>
      </c>
      <c r="D175" s="362">
        <v>343.99799999999999</v>
      </c>
      <c r="E175" s="129">
        <f t="shared" si="15"/>
        <v>275.19839999999999</v>
      </c>
      <c r="F175" s="129">
        <f t="shared" si="14"/>
        <v>240.79859999999996</v>
      </c>
      <c r="G175" s="216">
        <v>7</v>
      </c>
      <c r="H175" s="22"/>
    </row>
    <row r="176" spans="1:8" s="23" customFormat="1" ht="11.25" customHeight="1">
      <c r="A176" s="16">
        <v>4985</v>
      </c>
      <c r="B176" s="123" t="s">
        <v>3293</v>
      </c>
      <c r="C176" s="134" t="s">
        <v>73</v>
      </c>
      <c r="D176" s="362">
        <v>410.11200000000002</v>
      </c>
      <c r="E176" s="131">
        <f t="shared" si="15"/>
        <v>328.08960000000002</v>
      </c>
      <c r="F176" s="131">
        <f t="shared" si="14"/>
        <v>287.07839999999999</v>
      </c>
      <c r="G176" s="217">
        <v>7</v>
      </c>
      <c r="H176" s="22"/>
    </row>
    <row r="177" spans="1:8" s="23" customFormat="1" ht="11.25" customHeight="1">
      <c r="A177" s="16">
        <v>4986</v>
      </c>
      <c r="B177" s="122" t="s">
        <v>3294</v>
      </c>
      <c r="C177" s="133" t="s">
        <v>73</v>
      </c>
      <c r="D177" s="362">
        <v>105.651</v>
      </c>
      <c r="E177" s="129">
        <f t="shared" si="15"/>
        <v>84.520800000000008</v>
      </c>
      <c r="F177" s="129">
        <f t="shared" si="14"/>
        <v>73.955699999999993</v>
      </c>
      <c r="G177" s="216">
        <v>7</v>
      </c>
      <c r="H177" s="22"/>
    </row>
    <row r="178" spans="1:8" s="23" customFormat="1" ht="11.25" customHeight="1">
      <c r="A178" s="16">
        <v>4987</v>
      </c>
      <c r="B178" s="123" t="s">
        <v>3295</v>
      </c>
      <c r="C178" s="134" t="s">
        <v>73</v>
      </c>
      <c r="D178" s="362">
        <v>134.56800000000001</v>
      </c>
      <c r="E178" s="131">
        <f t="shared" si="15"/>
        <v>107.65440000000001</v>
      </c>
      <c r="F178" s="131">
        <f t="shared" si="14"/>
        <v>94.197600000000008</v>
      </c>
      <c r="G178" s="217">
        <v>7</v>
      </c>
      <c r="H178" s="22"/>
    </row>
    <row r="179" spans="1:8" s="23" customFormat="1" ht="11.25" customHeight="1">
      <c r="A179" s="16">
        <v>4988</v>
      </c>
      <c r="B179" s="122" t="s">
        <v>3296</v>
      </c>
      <c r="C179" s="133" t="s">
        <v>73</v>
      </c>
      <c r="D179" s="362">
        <v>151.434</v>
      </c>
      <c r="E179" s="129">
        <f t="shared" si="15"/>
        <v>121.1472</v>
      </c>
      <c r="F179" s="129">
        <f t="shared" si="14"/>
        <v>106.0038</v>
      </c>
      <c r="G179" s="216">
        <v>7</v>
      </c>
      <c r="H179" s="22"/>
    </row>
    <row r="180" spans="1:8" s="23" customFormat="1" ht="11.25" customHeight="1">
      <c r="A180" s="16">
        <v>4989</v>
      </c>
      <c r="B180" s="123" t="s">
        <v>3297</v>
      </c>
      <c r="C180" s="134" t="s">
        <v>73</v>
      </c>
      <c r="D180" s="362">
        <v>197.208</v>
      </c>
      <c r="E180" s="131">
        <f t="shared" si="15"/>
        <v>157.7664</v>
      </c>
      <c r="F180" s="131">
        <f t="shared" si="14"/>
        <v>138.04559999999998</v>
      </c>
      <c r="G180" s="217">
        <v>7</v>
      </c>
      <c r="H180" s="22"/>
    </row>
    <row r="181" spans="1:8" s="23" customFormat="1" ht="11.25" customHeight="1">
      <c r="A181" s="16">
        <v>4990</v>
      </c>
      <c r="B181" s="122" t="s">
        <v>3298</v>
      </c>
      <c r="C181" s="133" t="s">
        <v>73</v>
      </c>
      <c r="D181" s="362">
        <v>295.82100000000003</v>
      </c>
      <c r="E181" s="129">
        <f t="shared" si="15"/>
        <v>236.65680000000003</v>
      </c>
      <c r="F181" s="129">
        <f t="shared" si="14"/>
        <v>207.07470000000001</v>
      </c>
      <c r="G181" s="216">
        <v>7</v>
      </c>
      <c r="H181" s="22"/>
    </row>
    <row r="182" spans="1:8" s="23" customFormat="1" ht="11.25" customHeight="1">
      <c r="A182" s="16">
        <v>4991</v>
      </c>
      <c r="B182" s="123" t="s">
        <v>3299</v>
      </c>
      <c r="C182" s="134" t="s">
        <v>73</v>
      </c>
      <c r="D182" s="362">
        <v>431.49599999999998</v>
      </c>
      <c r="E182" s="131">
        <f t="shared" si="15"/>
        <v>345.1968</v>
      </c>
      <c r="F182" s="131">
        <f t="shared" ref="F182:F239" si="16">D182*0.7</f>
        <v>302.04719999999998</v>
      </c>
      <c r="G182" s="217">
        <v>7</v>
      </c>
      <c r="H182" s="22"/>
    </row>
    <row r="183" spans="1:8" s="23" customFormat="1" ht="11.25" customHeight="1">
      <c r="A183" s="16">
        <v>4992</v>
      </c>
      <c r="B183" s="122" t="s">
        <v>3300</v>
      </c>
      <c r="C183" s="133" t="s">
        <v>73</v>
      </c>
      <c r="D183" s="362">
        <v>579.16800000000001</v>
      </c>
      <c r="E183" s="129">
        <f t="shared" si="15"/>
        <v>463.33440000000002</v>
      </c>
      <c r="F183" s="129">
        <f t="shared" si="16"/>
        <v>405.41759999999999</v>
      </c>
      <c r="G183" s="216">
        <v>7</v>
      </c>
      <c r="H183" s="22"/>
    </row>
    <row r="184" spans="1:8" s="23" customFormat="1" ht="11.25" customHeight="1">
      <c r="A184" s="16">
        <v>4993</v>
      </c>
      <c r="B184" s="123" t="s">
        <v>3301</v>
      </c>
      <c r="C184" s="134" t="s">
        <v>73</v>
      </c>
      <c r="D184" s="362">
        <v>730.46699999999998</v>
      </c>
      <c r="E184" s="131">
        <f t="shared" si="15"/>
        <v>584.37360000000001</v>
      </c>
      <c r="F184" s="131">
        <f t="shared" si="16"/>
        <v>511.32689999999997</v>
      </c>
      <c r="G184" s="217">
        <v>7</v>
      </c>
      <c r="H184" s="22"/>
    </row>
    <row r="185" spans="1:8" s="23" customFormat="1" ht="11.25" customHeight="1">
      <c r="A185" s="16">
        <v>4994</v>
      </c>
      <c r="B185" s="122" t="s">
        <v>3302</v>
      </c>
      <c r="C185" s="133" t="s">
        <v>73</v>
      </c>
      <c r="D185" s="362">
        <v>933.048</v>
      </c>
      <c r="E185" s="129">
        <f t="shared" si="15"/>
        <v>746.4384</v>
      </c>
      <c r="F185" s="129">
        <f t="shared" si="16"/>
        <v>653.1336</v>
      </c>
      <c r="G185" s="216">
        <v>7</v>
      </c>
      <c r="H185" s="22"/>
    </row>
    <row r="186" spans="1:8" s="23" customFormat="1" ht="11.25" customHeight="1">
      <c r="A186" s="16">
        <v>4995</v>
      </c>
      <c r="B186" s="123" t="s">
        <v>3303</v>
      </c>
      <c r="C186" s="134" t="s">
        <v>73</v>
      </c>
      <c r="D186" s="362">
        <v>1068.9929999999999</v>
      </c>
      <c r="E186" s="131">
        <f t="shared" si="15"/>
        <v>855.19439999999997</v>
      </c>
      <c r="F186" s="131">
        <f t="shared" si="16"/>
        <v>748.29509999999993</v>
      </c>
      <c r="G186" s="217">
        <v>7</v>
      </c>
      <c r="H186" s="22"/>
    </row>
    <row r="187" spans="1:8" s="23" customFormat="1" ht="11.25" customHeight="1">
      <c r="A187" s="139"/>
      <c r="B187" s="122" t="s">
        <v>3304</v>
      </c>
      <c r="C187" s="133" t="s">
        <v>73</v>
      </c>
      <c r="D187" s="362">
        <v>706.25699999999995</v>
      </c>
      <c r="E187" s="129">
        <f t="shared" si="15"/>
        <v>565.00559999999996</v>
      </c>
      <c r="F187" s="129">
        <f t="shared" si="16"/>
        <v>494.37989999999991</v>
      </c>
      <c r="G187" s="216">
        <v>7</v>
      </c>
      <c r="H187" s="22"/>
    </row>
    <row r="188" spans="1:8" s="23" customFormat="1" ht="11.25" customHeight="1">
      <c r="A188" s="134"/>
      <c r="B188" s="123" t="s">
        <v>3305</v>
      </c>
      <c r="C188" s="134" t="s">
        <v>73</v>
      </c>
      <c r="D188" s="362">
        <v>960.24599999999998</v>
      </c>
      <c r="E188" s="131">
        <f t="shared" si="15"/>
        <v>768.19680000000005</v>
      </c>
      <c r="F188" s="131">
        <f t="shared" si="16"/>
        <v>672.17219999999998</v>
      </c>
      <c r="G188" s="217">
        <v>7</v>
      </c>
      <c r="H188" s="22"/>
    </row>
    <row r="189" spans="1:8" s="23" customFormat="1" ht="11.25" customHeight="1">
      <c r="A189" s="139"/>
      <c r="B189" s="122" t="s">
        <v>3306</v>
      </c>
      <c r="C189" s="133" t="s">
        <v>73</v>
      </c>
      <c r="D189" s="362">
        <v>1252.386</v>
      </c>
      <c r="E189" s="129">
        <f t="shared" si="15"/>
        <v>1001.9088</v>
      </c>
      <c r="F189" s="129">
        <f t="shared" si="16"/>
        <v>876.67019999999991</v>
      </c>
      <c r="G189" s="216">
        <v>7</v>
      </c>
      <c r="H189" s="22"/>
    </row>
    <row r="190" spans="1:8" s="23" customFormat="1" ht="11.25" customHeight="1">
      <c r="A190" s="134"/>
      <c r="B190" s="123" t="s">
        <v>3307</v>
      </c>
      <c r="C190" s="134" t="s">
        <v>73</v>
      </c>
      <c r="D190" s="362">
        <v>930.66300000000001</v>
      </c>
      <c r="E190" s="131">
        <f t="shared" si="15"/>
        <v>744.5304000000001</v>
      </c>
      <c r="F190" s="131">
        <f t="shared" si="16"/>
        <v>651.46409999999992</v>
      </c>
      <c r="G190" s="217">
        <v>7</v>
      </c>
      <c r="H190" s="22"/>
    </row>
    <row r="191" spans="1:8" s="23" customFormat="1" ht="11.25" customHeight="1">
      <c r="A191" s="139"/>
      <c r="B191" s="122" t="s">
        <v>3308</v>
      </c>
      <c r="C191" s="133" t="s">
        <v>73</v>
      </c>
      <c r="D191" s="362">
        <v>1644.2550000000001</v>
      </c>
      <c r="E191" s="129">
        <f t="shared" si="15"/>
        <v>1315.4040000000002</v>
      </c>
      <c r="F191" s="129">
        <f t="shared" si="16"/>
        <v>1150.9784999999999</v>
      </c>
      <c r="G191" s="216">
        <v>7</v>
      </c>
      <c r="H191" s="22"/>
    </row>
    <row r="192" spans="1:8" s="23" customFormat="1" ht="11.25" customHeight="1">
      <c r="A192" s="134"/>
      <c r="B192" s="123" t="s">
        <v>3309</v>
      </c>
      <c r="C192" s="134" t="s">
        <v>73</v>
      </c>
      <c r="D192" s="362">
        <v>2219.7150000000001</v>
      </c>
      <c r="E192" s="131">
        <f t="shared" si="15"/>
        <v>1775.7720000000002</v>
      </c>
      <c r="F192" s="131">
        <f t="shared" si="16"/>
        <v>1553.8005000000001</v>
      </c>
      <c r="G192" s="217">
        <v>7</v>
      </c>
      <c r="H192" s="22"/>
    </row>
    <row r="193" spans="1:8" s="23" customFormat="1" ht="11.25" customHeight="1">
      <c r="A193" s="16">
        <v>4996</v>
      </c>
      <c r="B193" s="122" t="s">
        <v>3310</v>
      </c>
      <c r="C193" s="133" t="s">
        <v>73</v>
      </c>
      <c r="D193" s="362">
        <v>193.572</v>
      </c>
      <c r="E193" s="129">
        <f t="shared" si="15"/>
        <v>154.85760000000002</v>
      </c>
      <c r="F193" s="129">
        <f t="shared" si="16"/>
        <v>135.50039999999998</v>
      </c>
      <c r="G193" s="216">
        <v>7</v>
      </c>
      <c r="H193" s="22"/>
    </row>
    <row r="194" spans="1:8" s="23" customFormat="1" ht="11.25" customHeight="1">
      <c r="A194" s="16">
        <v>4997</v>
      </c>
      <c r="B194" s="123" t="s">
        <v>3311</v>
      </c>
      <c r="C194" s="134" t="s">
        <v>73</v>
      </c>
      <c r="D194" s="362">
        <v>274.30200000000002</v>
      </c>
      <c r="E194" s="131">
        <f t="shared" si="15"/>
        <v>219.44160000000002</v>
      </c>
      <c r="F194" s="131">
        <f t="shared" si="16"/>
        <v>192.01140000000001</v>
      </c>
      <c r="G194" s="217">
        <v>7</v>
      </c>
      <c r="H194" s="22"/>
    </row>
    <row r="195" spans="1:8" s="23" customFormat="1" ht="11.25" customHeight="1">
      <c r="A195" s="16">
        <v>4998</v>
      </c>
      <c r="B195" s="122" t="s">
        <v>3312</v>
      </c>
      <c r="C195" s="133" t="s">
        <v>73</v>
      </c>
      <c r="D195" s="362">
        <v>388.89</v>
      </c>
      <c r="E195" s="129">
        <f t="shared" si="15"/>
        <v>311.11200000000002</v>
      </c>
      <c r="F195" s="129">
        <f t="shared" si="16"/>
        <v>272.22299999999996</v>
      </c>
      <c r="G195" s="216">
        <v>7</v>
      </c>
      <c r="H195" s="22"/>
    </row>
    <row r="196" spans="1:8" s="23" customFormat="1" ht="11.25" customHeight="1">
      <c r="A196" s="16">
        <v>4999</v>
      </c>
      <c r="B196" s="123" t="s">
        <v>3313</v>
      </c>
      <c r="C196" s="134" t="s">
        <v>73</v>
      </c>
      <c r="D196" s="362">
        <v>443.18700000000001</v>
      </c>
      <c r="E196" s="131">
        <f t="shared" si="15"/>
        <v>354.54960000000005</v>
      </c>
      <c r="F196" s="131">
        <f t="shared" si="16"/>
        <v>310.23089999999996</v>
      </c>
      <c r="G196" s="217">
        <v>7</v>
      </c>
      <c r="H196" s="22"/>
    </row>
    <row r="197" spans="1:8" s="23" customFormat="1" ht="11.25" customHeight="1">
      <c r="A197" s="16">
        <v>5000</v>
      </c>
      <c r="B197" s="122" t="s">
        <v>3314</v>
      </c>
      <c r="C197" s="133" t="s">
        <v>73</v>
      </c>
      <c r="D197" s="362">
        <v>528.74099999999999</v>
      </c>
      <c r="E197" s="129">
        <f t="shared" si="15"/>
        <v>422.99279999999999</v>
      </c>
      <c r="F197" s="129">
        <f t="shared" si="16"/>
        <v>370.11869999999999</v>
      </c>
      <c r="G197" s="216">
        <v>7</v>
      </c>
      <c r="H197" s="22"/>
    </row>
    <row r="198" spans="1:8" s="23" customFormat="1" ht="11.25" customHeight="1">
      <c r="A198" s="16">
        <v>5001</v>
      </c>
      <c r="B198" s="123" t="s">
        <v>3315</v>
      </c>
      <c r="C198" s="134" t="s">
        <v>73</v>
      </c>
      <c r="D198" s="362">
        <v>613.91700000000003</v>
      </c>
      <c r="E198" s="131">
        <f t="shared" si="15"/>
        <v>491.13360000000006</v>
      </c>
      <c r="F198" s="131">
        <f t="shared" si="16"/>
        <v>429.74189999999999</v>
      </c>
      <c r="G198" s="217">
        <v>7</v>
      </c>
      <c r="H198" s="22"/>
    </row>
    <row r="199" spans="1:8" s="23" customFormat="1" ht="11.25" customHeight="1">
      <c r="A199" s="139"/>
      <c r="B199" s="122" t="s">
        <v>3316</v>
      </c>
      <c r="C199" s="133" t="s">
        <v>73</v>
      </c>
      <c r="D199" s="362">
        <v>71.811000000000007</v>
      </c>
      <c r="E199" s="129">
        <f t="shared" si="15"/>
        <v>57.448800000000006</v>
      </c>
      <c r="F199" s="129">
        <f t="shared" si="16"/>
        <v>50.267700000000005</v>
      </c>
      <c r="G199" s="216">
        <v>7</v>
      </c>
      <c r="H199" s="22"/>
    </row>
    <row r="200" spans="1:8" s="23" customFormat="1" ht="11.25" customHeight="1">
      <c r="A200" s="134"/>
      <c r="B200" s="123" t="s">
        <v>3317</v>
      </c>
      <c r="C200" s="134" t="s">
        <v>73</v>
      </c>
      <c r="D200" s="362">
        <v>103.68899999999999</v>
      </c>
      <c r="E200" s="131">
        <f t="shared" si="15"/>
        <v>82.9512</v>
      </c>
      <c r="F200" s="131">
        <f t="shared" si="16"/>
        <v>72.582299999999989</v>
      </c>
      <c r="G200" s="217">
        <v>7</v>
      </c>
      <c r="H200" s="22"/>
    </row>
    <row r="201" spans="1:8" s="23" customFormat="1" ht="11.25" customHeight="1">
      <c r="A201" s="139"/>
      <c r="B201" s="122" t="s">
        <v>3318</v>
      </c>
      <c r="C201" s="133" t="s">
        <v>73</v>
      </c>
      <c r="D201" s="362">
        <v>141.81299999999999</v>
      </c>
      <c r="E201" s="129">
        <f t="shared" si="15"/>
        <v>113.4504</v>
      </c>
      <c r="F201" s="129">
        <f t="shared" si="16"/>
        <v>99.26909999999998</v>
      </c>
      <c r="G201" s="216">
        <v>7</v>
      </c>
      <c r="H201" s="22"/>
    </row>
    <row r="202" spans="1:8" s="23" customFormat="1" ht="11.25" customHeight="1">
      <c r="A202" s="134"/>
      <c r="B202" s="123" t="s">
        <v>3319</v>
      </c>
      <c r="C202" s="134" t="s">
        <v>73</v>
      </c>
      <c r="D202" s="362">
        <v>199.68299999999999</v>
      </c>
      <c r="E202" s="131">
        <f t="shared" si="15"/>
        <v>159.74639999999999</v>
      </c>
      <c r="F202" s="131">
        <f t="shared" si="16"/>
        <v>139.77809999999999</v>
      </c>
      <c r="G202" s="217">
        <v>7</v>
      </c>
      <c r="H202" s="22"/>
    </row>
    <row r="203" spans="1:8" s="23" customFormat="1" ht="11.25" customHeight="1">
      <c r="A203" s="139"/>
      <c r="B203" s="122" t="s">
        <v>3320</v>
      </c>
      <c r="C203" s="133" t="s">
        <v>73</v>
      </c>
      <c r="D203" s="362">
        <v>251.34299999999999</v>
      </c>
      <c r="E203" s="129">
        <f t="shared" si="15"/>
        <v>201.0744</v>
      </c>
      <c r="F203" s="129">
        <f t="shared" si="16"/>
        <v>175.94009999999997</v>
      </c>
      <c r="G203" s="216">
        <v>7</v>
      </c>
      <c r="H203" s="22"/>
    </row>
    <row r="204" spans="1:8" s="23" customFormat="1" ht="11.25" customHeight="1">
      <c r="A204" s="134"/>
      <c r="B204" s="123" t="s">
        <v>3321</v>
      </c>
      <c r="C204" s="134" t="s">
        <v>73</v>
      </c>
      <c r="D204" s="362">
        <v>302.76</v>
      </c>
      <c r="E204" s="131">
        <f t="shared" si="15"/>
        <v>242.208</v>
      </c>
      <c r="F204" s="131">
        <f t="shared" si="16"/>
        <v>211.93199999999999</v>
      </c>
      <c r="G204" s="217">
        <v>7</v>
      </c>
      <c r="H204" s="22"/>
    </row>
    <row r="205" spans="1:8" s="23" customFormat="1" ht="11.25" customHeight="1">
      <c r="A205" s="139"/>
      <c r="B205" s="122" t="s">
        <v>3322</v>
      </c>
      <c r="C205" s="133" t="s">
        <v>73</v>
      </c>
      <c r="D205" s="362">
        <v>111.708</v>
      </c>
      <c r="E205" s="129">
        <f t="shared" si="15"/>
        <v>89.366399999999999</v>
      </c>
      <c r="F205" s="129">
        <f t="shared" si="16"/>
        <v>78.195599999999999</v>
      </c>
      <c r="G205" s="216">
        <v>7</v>
      </c>
      <c r="H205" s="22"/>
    </row>
    <row r="206" spans="1:8" s="23" customFormat="1" ht="11.25" customHeight="1">
      <c r="A206" s="134"/>
      <c r="B206" s="123" t="s">
        <v>3323</v>
      </c>
      <c r="C206" s="134" t="s">
        <v>73</v>
      </c>
      <c r="D206" s="362">
        <v>142.803</v>
      </c>
      <c r="E206" s="131">
        <f t="shared" si="15"/>
        <v>114.2424</v>
      </c>
      <c r="F206" s="131">
        <f t="shared" si="16"/>
        <v>99.962099999999992</v>
      </c>
      <c r="G206" s="217">
        <v>7</v>
      </c>
      <c r="H206" s="22"/>
    </row>
    <row r="207" spans="1:8" s="23" customFormat="1" ht="11.25" customHeight="1">
      <c r="A207" s="139"/>
      <c r="B207" s="122" t="s">
        <v>3324</v>
      </c>
      <c r="C207" s="133" t="s">
        <v>73</v>
      </c>
      <c r="D207" s="362">
        <v>157.73400000000001</v>
      </c>
      <c r="E207" s="129">
        <f t="shared" si="15"/>
        <v>126.18720000000002</v>
      </c>
      <c r="F207" s="129">
        <f t="shared" si="16"/>
        <v>110.41379999999999</v>
      </c>
      <c r="G207" s="216">
        <v>7</v>
      </c>
      <c r="H207" s="22"/>
    </row>
    <row r="208" spans="1:8" s="23" customFormat="1" ht="11.25" customHeight="1">
      <c r="A208" s="134"/>
      <c r="B208" s="123" t="s">
        <v>3325</v>
      </c>
      <c r="C208" s="134" t="s">
        <v>73</v>
      </c>
      <c r="D208" s="362">
        <v>202.78800000000001</v>
      </c>
      <c r="E208" s="131">
        <f t="shared" si="15"/>
        <v>162.23040000000003</v>
      </c>
      <c r="F208" s="131">
        <f t="shared" si="16"/>
        <v>141.95159999999998</v>
      </c>
      <c r="G208" s="217">
        <v>7</v>
      </c>
      <c r="H208" s="22"/>
    </row>
    <row r="209" spans="1:8" s="23" customFormat="1" ht="11.25" customHeight="1">
      <c r="A209" s="139"/>
      <c r="B209" s="122" t="s">
        <v>3326</v>
      </c>
      <c r="C209" s="133" t="s">
        <v>73</v>
      </c>
      <c r="D209" s="362">
        <v>309.654</v>
      </c>
      <c r="E209" s="129">
        <f t="shared" si="15"/>
        <v>247.72320000000002</v>
      </c>
      <c r="F209" s="129">
        <f t="shared" si="16"/>
        <v>216.75779999999997</v>
      </c>
      <c r="G209" s="216">
        <v>7</v>
      </c>
      <c r="H209" s="22"/>
    </row>
    <row r="210" spans="1:8" s="23" customFormat="1" ht="11.25" customHeight="1">
      <c r="A210" s="134"/>
      <c r="B210" s="123" t="s">
        <v>3327</v>
      </c>
      <c r="C210" s="134" t="s">
        <v>73</v>
      </c>
      <c r="D210" s="362">
        <v>404.63099999999997</v>
      </c>
      <c r="E210" s="131">
        <f t="shared" si="15"/>
        <v>323.70479999999998</v>
      </c>
      <c r="F210" s="131">
        <f t="shared" si="16"/>
        <v>283.24169999999998</v>
      </c>
      <c r="G210" s="217">
        <v>7</v>
      </c>
      <c r="H210" s="22"/>
    </row>
    <row r="211" spans="1:8" s="23" customFormat="1" ht="11.25" customHeight="1">
      <c r="A211" s="139"/>
      <c r="B211" s="122" t="s">
        <v>3328</v>
      </c>
      <c r="C211" s="133" t="s">
        <v>73</v>
      </c>
      <c r="D211" s="362">
        <v>510.291</v>
      </c>
      <c r="E211" s="129">
        <f t="shared" ref="E211:E239" si="17">D211*0.8</f>
        <v>408.2328</v>
      </c>
      <c r="F211" s="129">
        <f t="shared" si="16"/>
        <v>357.20369999999997</v>
      </c>
      <c r="G211" s="216">
        <v>7</v>
      </c>
      <c r="H211" s="22"/>
    </row>
    <row r="212" spans="1:8" s="23" customFormat="1" ht="11.25" customHeight="1">
      <c r="A212" s="134"/>
      <c r="B212" s="123" t="s">
        <v>3329</v>
      </c>
      <c r="C212" s="134" t="s">
        <v>73</v>
      </c>
      <c r="D212" s="362">
        <v>99.45</v>
      </c>
      <c r="E212" s="131">
        <f t="shared" si="17"/>
        <v>79.56</v>
      </c>
      <c r="F212" s="131">
        <f t="shared" si="16"/>
        <v>69.614999999999995</v>
      </c>
      <c r="G212" s="217">
        <v>7</v>
      </c>
      <c r="H212" s="22"/>
    </row>
    <row r="213" spans="1:8" s="23" customFormat="1" ht="11.25" customHeight="1">
      <c r="A213" s="139"/>
      <c r="B213" s="122" t="s">
        <v>3330</v>
      </c>
      <c r="C213" s="133" t="s">
        <v>73</v>
      </c>
      <c r="D213" s="362">
        <v>126.657</v>
      </c>
      <c r="E213" s="129">
        <f t="shared" si="17"/>
        <v>101.32560000000001</v>
      </c>
      <c r="F213" s="129">
        <f t="shared" si="16"/>
        <v>88.659899999999993</v>
      </c>
      <c r="G213" s="216">
        <v>7</v>
      </c>
      <c r="H213" s="22"/>
    </row>
    <row r="214" spans="1:8" s="23" customFormat="1" ht="11.25" customHeight="1">
      <c r="A214" s="134"/>
      <c r="B214" s="123" t="s">
        <v>3331</v>
      </c>
      <c r="C214" s="134" t="s">
        <v>73</v>
      </c>
      <c r="D214" s="362">
        <v>119.367</v>
      </c>
      <c r="E214" s="131">
        <f t="shared" si="17"/>
        <v>95.493600000000015</v>
      </c>
      <c r="F214" s="131">
        <f t="shared" si="16"/>
        <v>83.556899999999999</v>
      </c>
      <c r="G214" s="217">
        <v>7</v>
      </c>
      <c r="H214" s="22"/>
    </row>
    <row r="215" spans="1:8" s="23" customFormat="1" ht="11.25" customHeight="1">
      <c r="A215" s="139"/>
      <c r="B215" s="122" t="s">
        <v>3332</v>
      </c>
      <c r="C215" s="133" t="s">
        <v>73</v>
      </c>
      <c r="D215" s="362">
        <v>159.12</v>
      </c>
      <c r="E215" s="129">
        <f t="shared" si="17"/>
        <v>127.29600000000001</v>
      </c>
      <c r="F215" s="129">
        <f t="shared" si="16"/>
        <v>111.384</v>
      </c>
      <c r="G215" s="216">
        <v>7</v>
      </c>
      <c r="H215" s="22"/>
    </row>
    <row r="216" spans="1:8" s="23" customFormat="1" ht="11.25" customHeight="1">
      <c r="A216" s="134"/>
      <c r="B216" s="123" t="s">
        <v>3333</v>
      </c>
      <c r="C216" s="140" t="s">
        <v>73</v>
      </c>
      <c r="D216" s="362">
        <v>198.92699999999999</v>
      </c>
      <c r="E216" s="131">
        <f t="shared" si="17"/>
        <v>159.14160000000001</v>
      </c>
      <c r="F216" s="131">
        <f t="shared" si="16"/>
        <v>139.24889999999999</v>
      </c>
      <c r="G216" s="217">
        <v>7</v>
      </c>
      <c r="H216" s="22"/>
    </row>
    <row r="217" spans="1:8" s="23" customFormat="1" ht="11.25" customHeight="1">
      <c r="A217" s="139"/>
      <c r="B217" s="122" t="s">
        <v>3334</v>
      </c>
      <c r="C217" s="133" t="s">
        <v>73</v>
      </c>
      <c r="D217" s="362">
        <v>238.69800000000001</v>
      </c>
      <c r="E217" s="129">
        <f t="shared" si="17"/>
        <v>190.95840000000001</v>
      </c>
      <c r="F217" s="129">
        <f t="shared" si="16"/>
        <v>167.08859999999999</v>
      </c>
      <c r="G217" s="216">
        <v>7</v>
      </c>
      <c r="H217" s="22"/>
    </row>
    <row r="218" spans="1:8" s="23" customFormat="1" ht="11.25" customHeight="1">
      <c r="A218" s="134"/>
      <c r="B218" s="123" t="s">
        <v>3335</v>
      </c>
      <c r="C218" s="134" t="s">
        <v>73</v>
      </c>
      <c r="D218" s="362">
        <v>278.505</v>
      </c>
      <c r="E218" s="131">
        <f t="shared" si="17"/>
        <v>222.804</v>
      </c>
      <c r="F218" s="131">
        <f t="shared" si="16"/>
        <v>194.95349999999999</v>
      </c>
      <c r="G218" s="217">
        <v>7</v>
      </c>
      <c r="H218" s="22"/>
    </row>
    <row r="219" spans="1:8" s="23" customFormat="1" ht="11.25" customHeight="1">
      <c r="A219" s="139"/>
      <c r="B219" s="122" t="s">
        <v>3336</v>
      </c>
      <c r="C219" s="133" t="s">
        <v>73</v>
      </c>
      <c r="D219" s="362">
        <v>317.565</v>
      </c>
      <c r="E219" s="129">
        <f t="shared" si="17"/>
        <v>254.05200000000002</v>
      </c>
      <c r="F219" s="129">
        <f t="shared" si="16"/>
        <v>222.29549999999998</v>
      </c>
      <c r="G219" s="216">
        <v>7</v>
      </c>
      <c r="H219" s="22"/>
    </row>
    <row r="220" spans="1:8" s="23" customFormat="1" ht="11.25" customHeight="1">
      <c r="A220" s="134"/>
      <c r="B220" s="123" t="s">
        <v>3337</v>
      </c>
      <c r="C220" s="134" t="s">
        <v>73</v>
      </c>
      <c r="D220" s="362">
        <v>377.93700000000001</v>
      </c>
      <c r="E220" s="131">
        <f t="shared" si="17"/>
        <v>302.34960000000001</v>
      </c>
      <c r="F220" s="131">
        <f t="shared" si="16"/>
        <v>264.55590000000001</v>
      </c>
      <c r="G220" s="217">
        <v>7</v>
      </c>
      <c r="H220" s="22"/>
    </row>
    <row r="221" spans="1:8" s="23" customFormat="1" ht="11.25" customHeight="1">
      <c r="A221" s="139"/>
      <c r="B221" s="122" t="s">
        <v>3338</v>
      </c>
      <c r="C221" s="133" t="s">
        <v>73</v>
      </c>
      <c r="D221" s="362">
        <v>397.81799999999998</v>
      </c>
      <c r="E221" s="129">
        <f t="shared" si="17"/>
        <v>318.25440000000003</v>
      </c>
      <c r="F221" s="129">
        <f t="shared" si="16"/>
        <v>278.47259999999994</v>
      </c>
      <c r="G221" s="216">
        <v>7</v>
      </c>
      <c r="H221" s="22"/>
    </row>
    <row r="222" spans="1:8" s="23" customFormat="1" ht="11.25" customHeight="1">
      <c r="A222" s="134"/>
      <c r="B222" s="123" t="s">
        <v>3339</v>
      </c>
      <c r="C222" s="134" t="s">
        <v>73</v>
      </c>
      <c r="D222" s="362">
        <v>596.72699999999998</v>
      </c>
      <c r="E222" s="131">
        <f t="shared" si="17"/>
        <v>477.38159999999999</v>
      </c>
      <c r="F222" s="131">
        <f t="shared" si="16"/>
        <v>417.70889999999997</v>
      </c>
      <c r="G222" s="217">
        <v>7</v>
      </c>
      <c r="H222" s="22"/>
    </row>
    <row r="223" spans="1:8" s="23" customFormat="1" ht="11.25" customHeight="1">
      <c r="A223" s="139"/>
      <c r="B223" s="122" t="s">
        <v>3340</v>
      </c>
      <c r="C223" s="133" t="s">
        <v>73</v>
      </c>
      <c r="D223" s="362">
        <v>795.64499999999998</v>
      </c>
      <c r="E223" s="129">
        <f t="shared" si="17"/>
        <v>636.51600000000008</v>
      </c>
      <c r="F223" s="129">
        <f t="shared" si="16"/>
        <v>556.9514999999999</v>
      </c>
      <c r="G223" s="216">
        <v>7</v>
      </c>
      <c r="H223" s="22"/>
    </row>
    <row r="224" spans="1:8" s="23" customFormat="1" ht="11.25" customHeight="1">
      <c r="A224" s="134"/>
      <c r="B224" s="123" t="s">
        <v>3341</v>
      </c>
      <c r="C224" s="134" t="s">
        <v>73</v>
      </c>
      <c r="D224" s="362">
        <v>994.55399999999997</v>
      </c>
      <c r="E224" s="131">
        <f t="shared" si="17"/>
        <v>795.64319999999998</v>
      </c>
      <c r="F224" s="131">
        <f t="shared" si="16"/>
        <v>696.18779999999992</v>
      </c>
      <c r="G224" s="217">
        <v>7</v>
      </c>
      <c r="H224" s="22"/>
    </row>
    <row r="225" spans="1:8" s="23" customFormat="1" ht="11.25" customHeight="1">
      <c r="A225" s="139"/>
      <c r="B225" s="122" t="s">
        <v>3342</v>
      </c>
      <c r="C225" s="133" t="s">
        <v>73</v>
      </c>
      <c r="D225" s="362">
        <v>263.33999999999997</v>
      </c>
      <c r="E225" s="129">
        <f t="shared" si="17"/>
        <v>210.672</v>
      </c>
      <c r="F225" s="129">
        <f t="shared" si="16"/>
        <v>184.33799999999997</v>
      </c>
      <c r="G225" s="216">
        <v>7</v>
      </c>
      <c r="H225" s="22"/>
    </row>
    <row r="226" spans="1:8" s="23" customFormat="1" ht="11.25" customHeight="1">
      <c r="A226" s="134"/>
      <c r="B226" s="123" t="s">
        <v>3343</v>
      </c>
      <c r="C226" s="134" t="s">
        <v>73</v>
      </c>
      <c r="D226" s="362">
        <v>219.447</v>
      </c>
      <c r="E226" s="131">
        <f t="shared" si="17"/>
        <v>175.55760000000001</v>
      </c>
      <c r="F226" s="131">
        <f t="shared" si="16"/>
        <v>153.6129</v>
      </c>
      <c r="G226" s="217">
        <v>7</v>
      </c>
      <c r="H226" s="22"/>
    </row>
    <row r="227" spans="1:8" s="23" customFormat="1" ht="11.25" customHeight="1">
      <c r="A227" s="16">
        <v>5002</v>
      </c>
      <c r="B227" s="135" t="s">
        <v>3344</v>
      </c>
      <c r="C227" s="133" t="s">
        <v>1021</v>
      </c>
      <c r="D227" s="362">
        <v>130.38</v>
      </c>
      <c r="E227" s="129">
        <f t="shared" si="17"/>
        <v>104.304</v>
      </c>
      <c r="F227" s="129">
        <f t="shared" si="16"/>
        <v>91.265999999999991</v>
      </c>
      <c r="G227" s="216">
        <v>7</v>
      </c>
      <c r="H227" s="22"/>
    </row>
    <row r="228" spans="1:8" s="23" customFormat="1" ht="11.25" customHeight="1">
      <c r="A228" s="16">
        <v>5003</v>
      </c>
      <c r="B228" s="123" t="s">
        <v>3345</v>
      </c>
      <c r="C228" s="134" t="s">
        <v>1021</v>
      </c>
      <c r="D228" s="131" t="s">
        <v>49</v>
      </c>
      <c r="E228" s="131" t="s">
        <v>49</v>
      </c>
      <c r="F228" s="131" t="s">
        <v>49</v>
      </c>
      <c r="G228" s="217"/>
      <c r="H228" s="22"/>
    </row>
    <row r="229" spans="1:8" s="23" customFormat="1" ht="11.25" customHeight="1">
      <c r="A229" s="16">
        <v>5004</v>
      </c>
      <c r="B229" s="122" t="s">
        <v>3346</v>
      </c>
      <c r="C229" s="133" t="s">
        <v>1021</v>
      </c>
      <c r="D229" s="362">
        <v>207.89</v>
      </c>
      <c r="E229" s="129">
        <f t="shared" si="17"/>
        <v>166.31200000000001</v>
      </c>
      <c r="F229" s="129">
        <f t="shared" si="16"/>
        <v>145.52299999999997</v>
      </c>
      <c r="G229" s="216">
        <v>7</v>
      </c>
      <c r="H229" s="22"/>
    </row>
    <row r="230" spans="1:8" s="23" customFormat="1" ht="11.25" customHeight="1">
      <c r="A230" s="16">
        <v>5005</v>
      </c>
      <c r="B230" s="123" t="s">
        <v>3347</v>
      </c>
      <c r="C230" s="134" t="s">
        <v>1021</v>
      </c>
      <c r="D230" s="362">
        <v>281.89999999999998</v>
      </c>
      <c r="E230" s="131">
        <f t="shared" si="17"/>
        <v>225.51999999999998</v>
      </c>
      <c r="F230" s="131">
        <f t="shared" si="16"/>
        <v>197.32999999999998</v>
      </c>
      <c r="G230" s="217">
        <v>7</v>
      </c>
      <c r="H230" s="22"/>
    </row>
    <row r="231" spans="1:8" s="23" customFormat="1" ht="11.25" customHeight="1">
      <c r="A231" s="16">
        <v>5006</v>
      </c>
      <c r="B231" s="122" t="s">
        <v>3348</v>
      </c>
      <c r="C231" s="133" t="s">
        <v>1021</v>
      </c>
      <c r="D231" s="362">
        <v>458.09</v>
      </c>
      <c r="E231" s="129">
        <f t="shared" si="17"/>
        <v>366.47199999999998</v>
      </c>
      <c r="F231" s="129">
        <f t="shared" si="16"/>
        <v>320.66299999999995</v>
      </c>
      <c r="G231" s="216">
        <v>7</v>
      </c>
      <c r="H231" s="22"/>
    </row>
    <row r="232" spans="1:8" s="23" customFormat="1" ht="11.25" customHeight="1">
      <c r="A232" s="16">
        <v>5007</v>
      </c>
      <c r="B232" s="123" t="s">
        <v>3349</v>
      </c>
      <c r="C232" s="134" t="s">
        <v>1021</v>
      </c>
      <c r="D232" s="362">
        <v>651.88</v>
      </c>
      <c r="E232" s="131">
        <f t="shared" si="17"/>
        <v>521.50400000000002</v>
      </c>
      <c r="F232" s="131">
        <f t="shared" si="16"/>
        <v>456.31599999999997</v>
      </c>
      <c r="G232" s="217">
        <v>7</v>
      </c>
      <c r="H232" s="22"/>
    </row>
    <row r="233" spans="1:8" s="23" customFormat="1" ht="11.25" customHeight="1">
      <c r="A233" s="16">
        <v>5008</v>
      </c>
      <c r="B233" s="122" t="s">
        <v>3350</v>
      </c>
      <c r="C233" s="133" t="s">
        <v>1021</v>
      </c>
      <c r="D233" s="362">
        <v>845.69</v>
      </c>
      <c r="E233" s="129">
        <f t="shared" si="17"/>
        <v>676.55200000000013</v>
      </c>
      <c r="F233" s="129">
        <f t="shared" si="16"/>
        <v>591.98299999999995</v>
      </c>
      <c r="G233" s="216">
        <v>7</v>
      </c>
      <c r="H233" s="22"/>
    </row>
    <row r="234" spans="1:8" s="23" customFormat="1" ht="11.25" customHeight="1">
      <c r="A234" s="16">
        <v>5009</v>
      </c>
      <c r="B234" s="123" t="s">
        <v>3351</v>
      </c>
      <c r="C234" s="134" t="s">
        <v>1021</v>
      </c>
      <c r="D234" s="362">
        <v>1483.47</v>
      </c>
      <c r="E234" s="131">
        <f t="shared" si="17"/>
        <v>1186.7760000000001</v>
      </c>
      <c r="F234" s="131">
        <f t="shared" si="16"/>
        <v>1038.4289999999999</v>
      </c>
      <c r="G234" s="217">
        <v>7</v>
      </c>
      <c r="H234" s="22"/>
    </row>
    <row r="235" spans="1:8" s="23" customFormat="1" ht="11.25" customHeight="1">
      <c r="A235" s="16">
        <v>5010</v>
      </c>
      <c r="B235" s="122" t="s">
        <v>3352</v>
      </c>
      <c r="C235" s="133" t="s">
        <v>1021</v>
      </c>
      <c r="D235" s="362">
        <v>1758.33</v>
      </c>
      <c r="E235" s="129">
        <f t="shared" si="17"/>
        <v>1406.664</v>
      </c>
      <c r="F235" s="129">
        <f t="shared" si="16"/>
        <v>1230.8309999999999</v>
      </c>
      <c r="G235" s="216">
        <v>7</v>
      </c>
      <c r="H235" s="22"/>
    </row>
    <row r="236" spans="1:8" s="23" customFormat="1" ht="11.25" customHeight="1">
      <c r="A236" s="16">
        <v>5011</v>
      </c>
      <c r="B236" s="123" t="s">
        <v>3353</v>
      </c>
      <c r="C236" s="134" t="s">
        <v>1021</v>
      </c>
      <c r="D236" s="131" t="s">
        <v>49</v>
      </c>
      <c r="E236" s="131" t="s">
        <v>49</v>
      </c>
      <c r="F236" s="131" t="s">
        <v>49</v>
      </c>
      <c r="G236" s="217"/>
      <c r="H236" s="22"/>
    </row>
    <row r="237" spans="1:8" s="23" customFormat="1" ht="11.25" customHeight="1">
      <c r="A237" s="16">
        <v>5012</v>
      </c>
      <c r="B237" s="122" t="s">
        <v>3354</v>
      </c>
      <c r="C237" s="133" t="s">
        <v>1021</v>
      </c>
      <c r="D237" s="362">
        <v>406.6</v>
      </c>
      <c r="E237" s="129">
        <f t="shared" si="17"/>
        <v>325.28000000000003</v>
      </c>
      <c r="F237" s="129">
        <f t="shared" si="16"/>
        <v>284.62</v>
      </c>
      <c r="G237" s="216">
        <v>7</v>
      </c>
      <c r="H237" s="22"/>
    </row>
    <row r="238" spans="1:8" s="23" customFormat="1" ht="11.25" customHeight="1">
      <c r="A238" s="16">
        <v>5013</v>
      </c>
      <c r="B238" s="123" t="s">
        <v>3355</v>
      </c>
      <c r="C238" s="134" t="s">
        <v>1021</v>
      </c>
      <c r="D238" s="362">
        <v>580.89</v>
      </c>
      <c r="E238" s="131">
        <f t="shared" si="17"/>
        <v>464.71199999999999</v>
      </c>
      <c r="F238" s="131">
        <f t="shared" si="16"/>
        <v>406.62299999999999</v>
      </c>
      <c r="G238" s="217">
        <v>7</v>
      </c>
      <c r="H238" s="22"/>
    </row>
    <row r="239" spans="1:8" s="23" customFormat="1" ht="11.25" customHeight="1">
      <c r="A239" s="16">
        <v>5014</v>
      </c>
      <c r="B239" s="122" t="s">
        <v>3356</v>
      </c>
      <c r="C239" s="133" t="s">
        <v>1021</v>
      </c>
      <c r="D239" s="362">
        <v>796.64</v>
      </c>
      <c r="E239" s="129">
        <f t="shared" si="17"/>
        <v>637.31200000000001</v>
      </c>
      <c r="F239" s="129">
        <f t="shared" si="16"/>
        <v>557.64799999999991</v>
      </c>
      <c r="G239" s="216">
        <v>7</v>
      </c>
      <c r="H239" s="22"/>
    </row>
    <row r="240" spans="1:8" ht="13.15" customHeight="1">
      <c r="B240" s="469" t="s">
        <v>4543</v>
      </c>
      <c r="C240" s="469"/>
      <c r="D240" s="469"/>
      <c r="E240" s="469"/>
      <c r="F240" s="469"/>
      <c r="G240" s="469"/>
    </row>
    <row r="241" spans="1:8">
      <c r="A241" s="16">
        <v>5177</v>
      </c>
      <c r="B241" s="135" t="s">
        <v>4546</v>
      </c>
      <c r="C241" s="133" t="s">
        <v>73</v>
      </c>
      <c r="D241" s="362">
        <v>181.74449999999999</v>
      </c>
      <c r="E241" s="129">
        <f t="shared" ref="E241:E247" si="18">D241*0.8</f>
        <v>145.3956</v>
      </c>
      <c r="F241" s="129">
        <f t="shared" ref="F241:F247" si="19">D241*0.7</f>
        <v>127.22114999999998</v>
      </c>
      <c r="G241" s="201"/>
      <c r="H241" s="22"/>
    </row>
    <row r="242" spans="1:8" ht="22.5">
      <c r="A242" s="16">
        <v>5178</v>
      </c>
      <c r="B242" s="136" t="s">
        <v>4547</v>
      </c>
      <c r="C242" s="134" t="s">
        <v>73</v>
      </c>
      <c r="D242" s="362">
        <v>124.81100000000001</v>
      </c>
      <c r="E242" s="131">
        <f t="shared" si="18"/>
        <v>99.848800000000011</v>
      </c>
      <c r="F242" s="131">
        <f t="shared" si="19"/>
        <v>87.367699999999999</v>
      </c>
      <c r="G242" s="140"/>
      <c r="H242" s="22"/>
    </row>
    <row r="243" spans="1:8" ht="13.5" customHeight="1">
      <c r="A243" s="16">
        <v>5179</v>
      </c>
      <c r="B243" s="135" t="s">
        <v>4548</v>
      </c>
      <c r="C243" s="133" t="s">
        <v>73</v>
      </c>
      <c r="D243" s="362">
        <v>84.730500000000006</v>
      </c>
      <c r="E243" s="129">
        <f t="shared" si="18"/>
        <v>67.784400000000005</v>
      </c>
      <c r="F243" s="129">
        <f t="shared" si="19"/>
        <v>59.311349999999997</v>
      </c>
      <c r="G243" s="201"/>
      <c r="H243" s="22"/>
    </row>
    <row r="244" spans="1:8" ht="22.5">
      <c r="A244" s="16">
        <v>5180</v>
      </c>
      <c r="B244" s="136" t="s">
        <v>4549</v>
      </c>
      <c r="C244" s="134" t="s">
        <v>73</v>
      </c>
      <c r="D244" s="362">
        <v>380.26600000000002</v>
      </c>
      <c r="E244" s="131">
        <f t="shared" si="18"/>
        <v>304.21280000000002</v>
      </c>
      <c r="F244" s="131">
        <f t="shared" si="19"/>
        <v>266.18619999999999</v>
      </c>
      <c r="G244" s="140"/>
      <c r="H244" s="22"/>
    </row>
    <row r="245" spans="1:8" ht="22.5">
      <c r="A245" s="16">
        <v>5181</v>
      </c>
      <c r="B245" s="135" t="s">
        <v>4550</v>
      </c>
      <c r="C245" s="133" t="s">
        <v>73</v>
      </c>
      <c r="D245" s="362">
        <v>269.59100000000001</v>
      </c>
      <c r="E245" s="129">
        <f t="shared" si="18"/>
        <v>215.67280000000002</v>
      </c>
      <c r="F245" s="129">
        <f t="shared" si="19"/>
        <v>188.71369999999999</v>
      </c>
      <c r="G245" s="201"/>
      <c r="H245" s="22"/>
    </row>
    <row r="246" spans="1:8">
      <c r="A246" s="16">
        <v>5182</v>
      </c>
      <c r="B246" s="136" t="s">
        <v>4551</v>
      </c>
      <c r="C246" s="134" t="s">
        <v>73</v>
      </c>
      <c r="D246" s="362">
        <v>374.97449999999998</v>
      </c>
      <c r="E246" s="131">
        <f t="shared" si="18"/>
        <v>299.9796</v>
      </c>
      <c r="F246" s="131">
        <f t="shared" si="19"/>
        <v>262.48214999999999</v>
      </c>
      <c r="G246" s="140"/>
      <c r="H246" s="22"/>
    </row>
    <row r="247" spans="1:8">
      <c r="A247" s="16">
        <v>5183</v>
      </c>
      <c r="B247" s="135" t="s">
        <v>4552</v>
      </c>
      <c r="C247" s="133" t="s">
        <v>73</v>
      </c>
      <c r="D247" s="362">
        <v>368.57150000000001</v>
      </c>
      <c r="E247" s="129">
        <f t="shared" si="18"/>
        <v>294.85720000000003</v>
      </c>
      <c r="F247" s="129">
        <f t="shared" si="19"/>
        <v>258.00004999999999</v>
      </c>
      <c r="G247" s="201"/>
      <c r="H247" s="22"/>
    </row>
    <row r="248" spans="1:8">
      <c r="A248" s="16">
        <v>5184</v>
      </c>
      <c r="B248" s="136" t="s">
        <v>4569</v>
      </c>
      <c r="C248" s="134" t="s">
        <v>73</v>
      </c>
      <c r="D248" s="362">
        <v>731.73749999999995</v>
      </c>
      <c r="E248" s="131">
        <f t="shared" ref="E248:E281" si="20">D248*0.8</f>
        <v>585.39</v>
      </c>
      <c r="F248" s="131">
        <f t="shared" ref="F248:F281" si="21">D248*0.7</f>
        <v>512.21624999999995</v>
      </c>
      <c r="G248" s="140"/>
      <c r="H248" s="22"/>
    </row>
    <row r="249" spans="1:8">
      <c r="A249" s="16">
        <v>5185</v>
      </c>
      <c r="B249" s="135" t="s">
        <v>4570</v>
      </c>
      <c r="C249" s="133" t="s">
        <v>73</v>
      </c>
      <c r="D249" s="362">
        <v>1018.609</v>
      </c>
      <c r="E249" s="129">
        <f t="shared" si="20"/>
        <v>814.88720000000012</v>
      </c>
      <c r="F249" s="129">
        <f t="shared" si="21"/>
        <v>713.02629999999999</v>
      </c>
      <c r="G249" s="201"/>
      <c r="H249" s="22"/>
    </row>
    <row r="250" spans="1:8">
      <c r="A250" s="16">
        <v>5186</v>
      </c>
      <c r="B250" s="136" t="s">
        <v>4571</v>
      </c>
      <c r="C250" s="134" t="s">
        <v>73</v>
      </c>
      <c r="D250" s="362">
        <v>1328.6034999999999</v>
      </c>
      <c r="E250" s="131">
        <f t="shared" si="20"/>
        <v>1062.8828000000001</v>
      </c>
      <c r="F250" s="131">
        <f t="shared" si="21"/>
        <v>930.02244999999994</v>
      </c>
      <c r="G250" s="140"/>
      <c r="H250" s="22"/>
    </row>
    <row r="251" spans="1:8">
      <c r="A251" s="16">
        <v>5187</v>
      </c>
      <c r="B251" s="135" t="s">
        <v>4572</v>
      </c>
      <c r="C251" s="133" t="s">
        <v>73</v>
      </c>
      <c r="D251" s="362">
        <v>1582.0730000000001</v>
      </c>
      <c r="E251" s="129">
        <f t="shared" si="20"/>
        <v>1265.6584000000003</v>
      </c>
      <c r="F251" s="129">
        <f t="shared" si="21"/>
        <v>1107.4511</v>
      </c>
      <c r="G251" s="201"/>
      <c r="H251" s="22"/>
    </row>
    <row r="252" spans="1:8" ht="22.5">
      <c r="A252" s="16">
        <v>5188</v>
      </c>
      <c r="B252" s="136" t="s">
        <v>4573</v>
      </c>
      <c r="C252" s="134" t="s">
        <v>73</v>
      </c>
      <c r="D252" s="362">
        <v>636.30999999999995</v>
      </c>
      <c r="E252" s="131">
        <f t="shared" si="20"/>
        <v>509.048</v>
      </c>
      <c r="F252" s="131">
        <f t="shared" si="21"/>
        <v>445.41699999999992</v>
      </c>
      <c r="G252" s="140"/>
      <c r="H252" s="22"/>
    </row>
    <row r="253" spans="1:8" ht="22.5">
      <c r="A253" s="16">
        <v>5189</v>
      </c>
      <c r="B253" s="135" t="s">
        <v>4574</v>
      </c>
      <c r="C253" s="133" t="s">
        <v>73</v>
      </c>
      <c r="D253" s="362">
        <v>758.65099999999995</v>
      </c>
      <c r="E253" s="129">
        <f t="shared" si="20"/>
        <v>606.92079999999999</v>
      </c>
      <c r="F253" s="129">
        <f t="shared" si="21"/>
        <v>531.05569999999989</v>
      </c>
      <c r="G253" s="201"/>
      <c r="H253" s="22"/>
    </row>
    <row r="254" spans="1:8" ht="22.5">
      <c r="A254" s="16">
        <v>5190</v>
      </c>
      <c r="B254" s="136" t="s">
        <v>4575</v>
      </c>
      <c r="C254" s="134" t="s">
        <v>73</v>
      </c>
      <c r="D254" s="362">
        <v>992.91150000000005</v>
      </c>
      <c r="E254" s="131">
        <f t="shared" si="20"/>
        <v>794.32920000000013</v>
      </c>
      <c r="F254" s="131">
        <f t="shared" si="21"/>
        <v>695.03805</v>
      </c>
      <c r="G254" s="140"/>
      <c r="H254" s="22"/>
    </row>
    <row r="255" spans="1:8" ht="22.5">
      <c r="A255" s="16">
        <v>5191</v>
      </c>
      <c r="B255" s="135" t="s">
        <v>4576</v>
      </c>
      <c r="C255" s="133" t="s">
        <v>73</v>
      </c>
      <c r="D255" s="362">
        <v>1255.4915000000001</v>
      </c>
      <c r="E255" s="129">
        <f t="shared" si="20"/>
        <v>1004.3932000000001</v>
      </c>
      <c r="F255" s="129">
        <f t="shared" si="21"/>
        <v>878.84405000000004</v>
      </c>
      <c r="G255" s="201"/>
      <c r="H255" s="22"/>
    </row>
    <row r="256" spans="1:8" ht="22.5">
      <c r="A256" s="16">
        <v>5192</v>
      </c>
      <c r="B256" s="136" t="s">
        <v>4577</v>
      </c>
      <c r="C256" s="134" t="s">
        <v>73</v>
      </c>
      <c r="D256" s="362">
        <v>1640.7639999999999</v>
      </c>
      <c r="E256" s="131">
        <f t="shared" si="20"/>
        <v>1312.6112000000001</v>
      </c>
      <c r="F256" s="131">
        <f t="shared" si="21"/>
        <v>1148.5347999999999</v>
      </c>
      <c r="G256" s="140"/>
      <c r="H256" s="22"/>
    </row>
    <row r="257" spans="1:8" ht="22.5">
      <c r="A257" s="16">
        <v>5193</v>
      </c>
      <c r="B257" s="135" t="s">
        <v>4578</v>
      </c>
      <c r="C257" s="133" t="s">
        <v>73</v>
      </c>
      <c r="D257" s="362">
        <v>1224.4645</v>
      </c>
      <c r="E257" s="129">
        <f t="shared" si="20"/>
        <v>979.5716000000001</v>
      </c>
      <c r="F257" s="129">
        <f t="shared" si="21"/>
        <v>857.12514999999996</v>
      </c>
      <c r="G257" s="201"/>
      <c r="H257" s="22"/>
    </row>
    <row r="258" spans="1:8" ht="22.5">
      <c r="A258" s="16">
        <v>5194</v>
      </c>
      <c r="B258" s="136" t="s">
        <v>4579</v>
      </c>
      <c r="C258" s="134" t="s">
        <v>73</v>
      </c>
      <c r="D258" s="362">
        <v>1503.337</v>
      </c>
      <c r="E258" s="131">
        <f t="shared" si="20"/>
        <v>1202.6695999999999</v>
      </c>
      <c r="F258" s="131">
        <f t="shared" si="21"/>
        <v>1052.3359</v>
      </c>
      <c r="G258" s="140"/>
      <c r="H258" s="22"/>
    </row>
    <row r="259" spans="1:8" ht="22.5">
      <c r="A259" s="16">
        <v>5195</v>
      </c>
      <c r="B259" s="135" t="s">
        <v>4580</v>
      </c>
      <c r="C259" s="133" t="s">
        <v>73</v>
      </c>
      <c r="D259" s="362">
        <v>1631.0550000000001</v>
      </c>
      <c r="E259" s="129">
        <f t="shared" si="20"/>
        <v>1304.8440000000001</v>
      </c>
      <c r="F259" s="129">
        <f t="shared" si="21"/>
        <v>1141.7384999999999</v>
      </c>
      <c r="G259" s="201"/>
      <c r="H259" s="22"/>
    </row>
    <row r="260" spans="1:8" ht="22.5">
      <c r="A260" s="16">
        <v>5196</v>
      </c>
      <c r="B260" s="136" t="s">
        <v>4581</v>
      </c>
      <c r="C260" s="134" t="s">
        <v>73</v>
      </c>
      <c r="D260" s="362">
        <v>1892.97</v>
      </c>
      <c r="E260" s="131">
        <f t="shared" si="20"/>
        <v>1514.3760000000002</v>
      </c>
      <c r="F260" s="131">
        <f t="shared" si="21"/>
        <v>1325.079</v>
      </c>
      <c r="G260" s="140"/>
      <c r="H260" s="22"/>
    </row>
    <row r="261" spans="1:8" ht="22.5">
      <c r="A261" s="16">
        <v>5197</v>
      </c>
      <c r="B261" s="135" t="s">
        <v>4582</v>
      </c>
      <c r="C261" s="133" t="s">
        <v>73</v>
      </c>
      <c r="D261" s="362">
        <v>2252.6495</v>
      </c>
      <c r="E261" s="129">
        <f t="shared" si="20"/>
        <v>1802.1196</v>
      </c>
      <c r="F261" s="129">
        <f t="shared" si="21"/>
        <v>1576.85465</v>
      </c>
      <c r="G261" s="201"/>
      <c r="H261" s="22"/>
    </row>
    <row r="262" spans="1:8" ht="22.5">
      <c r="A262" s="16">
        <v>5198</v>
      </c>
      <c r="B262" s="136" t="s">
        <v>4583</v>
      </c>
      <c r="C262" s="134" t="s">
        <v>73</v>
      </c>
      <c r="D262" s="362">
        <v>479.20850000000002</v>
      </c>
      <c r="E262" s="131">
        <f t="shared" si="20"/>
        <v>383.36680000000001</v>
      </c>
      <c r="F262" s="131">
        <f t="shared" si="21"/>
        <v>335.44594999999998</v>
      </c>
      <c r="G262" s="140"/>
      <c r="H262" s="22"/>
    </row>
    <row r="263" spans="1:8" ht="22.5">
      <c r="A263" s="16">
        <v>5199</v>
      </c>
      <c r="B263" s="135" t="s">
        <v>4584</v>
      </c>
      <c r="C263" s="133" t="s">
        <v>73</v>
      </c>
      <c r="D263" s="362">
        <v>744.51499999999999</v>
      </c>
      <c r="E263" s="129">
        <f t="shared" si="20"/>
        <v>595.61199999999997</v>
      </c>
      <c r="F263" s="129">
        <f t="shared" si="21"/>
        <v>521.16049999999996</v>
      </c>
      <c r="G263" s="201"/>
      <c r="H263" s="22"/>
    </row>
    <row r="264" spans="1:8" ht="22.5">
      <c r="A264" s="16">
        <v>5200</v>
      </c>
      <c r="B264" s="136" t="s">
        <v>4585</v>
      </c>
      <c r="C264" s="134" t="s">
        <v>73</v>
      </c>
      <c r="D264" s="362">
        <v>792.41399999999999</v>
      </c>
      <c r="E264" s="131">
        <f t="shared" si="20"/>
        <v>633.93119999999999</v>
      </c>
      <c r="F264" s="131">
        <f t="shared" si="21"/>
        <v>554.68979999999999</v>
      </c>
      <c r="G264" s="140"/>
      <c r="H264" s="22"/>
    </row>
    <row r="265" spans="1:8" ht="22.5">
      <c r="A265" s="16">
        <v>5201</v>
      </c>
      <c r="B265" s="135" t="s">
        <v>4586</v>
      </c>
      <c r="C265" s="133" t="s">
        <v>73</v>
      </c>
      <c r="D265" s="362">
        <v>1082.5630000000001</v>
      </c>
      <c r="E265" s="129">
        <f t="shared" si="20"/>
        <v>866.05040000000008</v>
      </c>
      <c r="F265" s="129">
        <f t="shared" si="21"/>
        <v>757.79410000000007</v>
      </c>
      <c r="G265" s="201"/>
      <c r="H265" s="22"/>
    </row>
    <row r="266" spans="1:8" ht="22.5">
      <c r="A266" s="16">
        <v>5202</v>
      </c>
      <c r="B266" s="136" t="s">
        <v>4587</v>
      </c>
      <c r="C266" s="134" t="s">
        <v>73</v>
      </c>
      <c r="D266" s="362">
        <v>1443.7909999999999</v>
      </c>
      <c r="E266" s="131">
        <f t="shared" si="20"/>
        <v>1155.0328</v>
      </c>
      <c r="F266" s="131">
        <f t="shared" si="21"/>
        <v>1010.6536999999998</v>
      </c>
      <c r="G266" s="140"/>
      <c r="H266" s="22"/>
    </row>
    <row r="267" spans="1:8" ht="22.5">
      <c r="A267" s="16">
        <v>5203</v>
      </c>
      <c r="B267" s="135" t="s">
        <v>4588</v>
      </c>
      <c r="C267" s="133" t="s">
        <v>73</v>
      </c>
      <c r="D267" s="362">
        <v>1886.8615</v>
      </c>
      <c r="E267" s="129">
        <f t="shared" si="20"/>
        <v>1509.4892</v>
      </c>
      <c r="F267" s="129">
        <f t="shared" si="21"/>
        <v>1320.80305</v>
      </c>
      <c r="G267" s="201"/>
      <c r="H267" s="22"/>
    </row>
    <row r="268" spans="1:8" ht="22.5">
      <c r="A268" s="16">
        <v>5204</v>
      </c>
      <c r="B268" s="136" t="s">
        <v>4589</v>
      </c>
      <c r="C268" s="134" t="s">
        <v>73</v>
      </c>
      <c r="D268" s="362">
        <v>780.37750000000005</v>
      </c>
      <c r="E268" s="131">
        <f t="shared" si="20"/>
        <v>624.30200000000013</v>
      </c>
      <c r="F268" s="131">
        <f t="shared" si="21"/>
        <v>546.26424999999995</v>
      </c>
      <c r="G268" s="140"/>
      <c r="H268" s="22"/>
    </row>
    <row r="269" spans="1:8" ht="22.5">
      <c r="A269" s="16">
        <v>5205</v>
      </c>
      <c r="B269" s="135" t="s">
        <v>4590</v>
      </c>
      <c r="C269" s="133" t="s">
        <v>73</v>
      </c>
      <c r="D269" s="362">
        <v>972.971</v>
      </c>
      <c r="E269" s="129">
        <f t="shared" si="20"/>
        <v>778.3768</v>
      </c>
      <c r="F269" s="129">
        <f t="shared" si="21"/>
        <v>681.0797</v>
      </c>
      <c r="G269" s="201"/>
      <c r="H269" s="22"/>
    </row>
    <row r="270" spans="1:8" ht="22.5">
      <c r="A270" s="16">
        <v>5206</v>
      </c>
      <c r="B270" s="136" t="s">
        <v>4591</v>
      </c>
      <c r="C270" s="134" t="s">
        <v>73</v>
      </c>
      <c r="D270" s="362">
        <v>1086.7809999999999</v>
      </c>
      <c r="E270" s="131">
        <f t="shared" si="20"/>
        <v>869.4248</v>
      </c>
      <c r="F270" s="131">
        <f t="shared" si="21"/>
        <v>760.74669999999992</v>
      </c>
      <c r="G270" s="140"/>
      <c r="H270" s="22"/>
    </row>
    <row r="271" spans="1:8" ht="22.5">
      <c r="A271" s="16">
        <v>5207</v>
      </c>
      <c r="B271" s="135" t="s">
        <v>4592</v>
      </c>
      <c r="C271" s="139" t="s">
        <v>73</v>
      </c>
      <c r="D271" s="362">
        <v>1603.087</v>
      </c>
      <c r="E271" s="129">
        <f t="shared" si="20"/>
        <v>1282.4696000000001</v>
      </c>
      <c r="F271" s="129">
        <f t="shared" si="21"/>
        <v>1122.1608999999999</v>
      </c>
      <c r="G271" s="201"/>
      <c r="H271" s="22"/>
    </row>
    <row r="272" spans="1:8" ht="22.5">
      <c r="A272" s="16">
        <v>5208</v>
      </c>
      <c r="B272" s="136" t="s">
        <v>4593</v>
      </c>
      <c r="C272" s="134" t="s">
        <v>73</v>
      </c>
      <c r="D272" s="362">
        <v>2142.2689999999998</v>
      </c>
      <c r="E272" s="131">
        <f t="shared" si="20"/>
        <v>1713.8152</v>
      </c>
      <c r="F272" s="131">
        <f t="shared" si="21"/>
        <v>1499.5882999999997</v>
      </c>
      <c r="G272" s="140"/>
      <c r="H272" s="22"/>
    </row>
    <row r="273" spans="1:8" ht="22.5">
      <c r="A273" s="16">
        <v>5209</v>
      </c>
      <c r="B273" s="135" t="s">
        <v>4594</v>
      </c>
      <c r="C273" s="139" t="s">
        <v>73</v>
      </c>
      <c r="D273" s="362">
        <v>1345.3615</v>
      </c>
      <c r="E273" s="129">
        <f t="shared" si="20"/>
        <v>1076.2891999999999</v>
      </c>
      <c r="F273" s="129">
        <f t="shared" si="21"/>
        <v>941.75304999999992</v>
      </c>
      <c r="G273" s="201"/>
      <c r="H273" s="22"/>
    </row>
    <row r="274" spans="1:8" ht="22.5">
      <c r="A274" s="16">
        <v>5210</v>
      </c>
      <c r="B274" s="136" t="s">
        <v>4595</v>
      </c>
      <c r="C274" s="134" t="s">
        <v>73</v>
      </c>
      <c r="D274" s="362">
        <v>1680.075</v>
      </c>
      <c r="E274" s="131">
        <f t="shared" si="20"/>
        <v>1344.0600000000002</v>
      </c>
      <c r="F274" s="131">
        <f t="shared" si="21"/>
        <v>1176.0525</v>
      </c>
      <c r="G274" s="140"/>
      <c r="H274" s="22"/>
    </row>
    <row r="275" spans="1:8" ht="22.5">
      <c r="A275" s="16">
        <v>5211</v>
      </c>
      <c r="B275" s="135" t="s">
        <v>4596</v>
      </c>
      <c r="C275" s="139" t="s">
        <v>73</v>
      </c>
      <c r="D275" s="362">
        <v>1840.8530000000001</v>
      </c>
      <c r="E275" s="129">
        <f t="shared" si="20"/>
        <v>1472.6824000000001</v>
      </c>
      <c r="F275" s="129">
        <f t="shared" si="21"/>
        <v>1288.5971</v>
      </c>
      <c r="G275" s="201"/>
      <c r="H275" s="22"/>
    </row>
    <row r="276" spans="1:8" ht="22.5">
      <c r="A276" s="16">
        <v>5212</v>
      </c>
      <c r="B276" s="136" t="s">
        <v>4597</v>
      </c>
      <c r="C276" s="134" t="s">
        <v>73</v>
      </c>
      <c r="D276" s="362">
        <v>2196.5520000000001</v>
      </c>
      <c r="E276" s="131">
        <f t="shared" si="20"/>
        <v>1757.2416000000003</v>
      </c>
      <c r="F276" s="131">
        <f t="shared" si="21"/>
        <v>1537.5863999999999</v>
      </c>
      <c r="G276" s="140"/>
      <c r="H276" s="22"/>
    </row>
    <row r="277" spans="1:8" ht="22.5">
      <c r="A277" s="16">
        <v>5213</v>
      </c>
      <c r="B277" s="135" t="s">
        <v>4553</v>
      </c>
      <c r="C277" s="139" t="s">
        <v>73</v>
      </c>
      <c r="D277" s="362">
        <v>605.70100000000002</v>
      </c>
      <c r="E277" s="129">
        <f t="shared" si="20"/>
        <v>484.56080000000003</v>
      </c>
      <c r="F277" s="129">
        <f t="shared" si="21"/>
        <v>423.9907</v>
      </c>
      <c r="G277" s="201"/>
      <c r="H277" s="22"/>
    </row>
    <row r="278" spans="1:8" ht="22.5">
      <c r="A278" s="16">
        <v>5214</v>
      </c>
      <c r="B278" s="136" t="s">
        <v>4554</v>
      </c>
      <c r="C278" s="134" t="s">
        <v>73</v>
      </c>
      <c r="D278" s="362">
        <v>931.56050000000005</v>
      </c>
      <c r="E278" s="131">
        <f t="shared" si="20"/>
        <v>745.24840000000006</v>
      </c>
      <c r="F278" s="131">
        <f t="shared" si="21"/>
        <v>652.09235000000001</v>
      </c>
      <c r="G278" s="140"/>
      <c r="H278" s="22"/>
    </row>
    <row r="279" spans="1:8" ht="22.5">
      <c r="A279" s="16">
        <v>5215</v>
      </c>
      <c r="B279" s="135" t="s">
        <v>4555</v>
      </c>
      <c r="C279" s="139" t="s">
        <v>73</v>
      </c>
      <c r="D279" s="362">
        <v>1031.681</v>
      </c>
      <c r="E279" s="129">
        <f t="shared" si="20"/>
        <v>825.34480000000008</v>
      </c>
      <c r="F279" s="129">
        <f t="shared" si="21"/>
        <v>722.17669999999998</v>
      </c>
      <c r="G279" s="201"/>
      <c r="H279" s="22"/>
    </row>
    <row r="280" spans="1:8" ht="22.5">
      <c r="A280" s="16">
        <v>5216</v>
      </c>
      <c r="B280" s="136" t="s">
        <v>4556</v>
      </c>
      <c r="C280" s="134" t="s">
        <v>73</v>
      </c>
      <c r="D280" s="362">
        <v>1371.021</v>
      </c>
      <c r="E280" s="131">
        <f t="shared" si="20"/>
        <v>1096.8168000000001</v>
      </c>
      <c r="F280" s="131">
        <f t="shared" si="21"/>
        <v>959.71469999999988</v>
      </c>
      <c r="G280" s="140"/>
      <c r="H280" s="22"/>
    </row>
    <row r="281" spans="1:8" ht="22.5">
      <c r="A281" s="16">
        <v>5217</v>
      </c>
      <c r="B281" s="135" t="s">
        <v>4557</v>
      </c>
      <c r="C281" s="139" t="s">
        <v>73</v>
      </c>
      <c r="D281" s="362">
        <v>1795.2245</v>
      </c>
      <c r="E281" s="129">
        <f t="shared" si="20"/>
        <v>1436.1796000000002</v>
      </c>
      <c r="F281" s="129">
        <f t="shared" si="21"/>
        <v>1256.65715</v>
      </c>
      <c r="G281" s="201"/>
      <c r="H281" s="22"/>
    </row>
  </sheetData>
  <sheetProtection formatCells="0" formatColumns="0" formatRows="0" insertColumns="0" insertRows="0" insertHyperlinks="0" deleteColumns="0" deleteRows="0" sort="0" autoFilter="0" pivotTables="0"/>
  <mergeCells count="15">
    <mergeCell ref="I4:L4"/>
    <mergeCell ref="H1:I1"/>
    <mergeCell ref="B3:F3"/>
    <mergeCell ref="B2:F2"/>
    <mergeCell ref="B1:F1"/>
    <mergeCell ref="A4:A5"/>
    <mergeCell ref="B29:G29"/>
    <mergeCell ref="B34:G34"/>
    <mergeCell ref="B47:G47"/>
    <mergeCell ref="B50:G50"/>
    <mergeCell ref="B136:G136"/>
    <mergeCell ref="B240:G240"/>
    <mergeCell ref="B5:G5"/>
    <mergeCell ref="B52:G52"/>
    <mergeCell ref="B107:G107"/>
  </mergeCells>
  <phoneticPr fontId="0" type="noConversion"/>
  <hyperlinks>
    <hyperlink ref="H4" location="Оглавление!A1" display="В оглавление"/>
    <hyperlink ref="I4:J4" location="'Лотки проволочные'!A5" display="В начало страницы"/>
    <hyperlink ref="I4:L4" location="'4. Лотки проволочные'!A5" display="В начало страницы"/>
    <hyperlink ref="E1" r:id="rId1" display="Невские Ресурсы"/>
    <hyperlink ref="D1" r:id="rId2" display="Невские Ресурсы"/>
    <hyperlink ref="B1:F1" r:id="rId3" display="Невские Ресурсы"/>
    <hyperlink ref="B5:G5" r:id="rId4" display="4.1 Проволочные лотки ПЛМ"/>
    <hyperlink ref="B29:G29" r:id="rId5" display="Соединительные элементы к проволочным лоткам ПЛМ"/>
    <hyperlink ref="B47:G47" r:id="rId6" display="Перемычки гибкие"/>
    <hyperlink ref="B50:G50" r:id="rId7" display="Инструмент монтажный"/>
    <hyperlink ref="B52:G52" r:id="rId8" display="4.2 Проволочные лотки LP"/>
    <hyperlink ref="B107:G107" r:id="rId9" display="4.3 Проволочные лотки LP из нержавеющей стали"/>
    <hyperlink ref="B136:G136" r:id="rId10" display=" Аксессуары к проволочным лоткам LP"/>
    <hyperlink ref="B240:G240" r:id="rId11" display=" Аксессуары к проволочным лоткам LP из нержавеющей стали"/>
  </hyperlinks>
  <pageMargins left="0.74803149606299213" right="0.74803149606299213" top="0.98425196850393704" bottom="0.98425196850393704" header="0.51181102362204722" footer="0.51181102362204722"/>
  <pageSetup paperSize="9" orientation="portrait" verticalDpi="200" r:id="rId1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tabColor rgb="FFFFC000"/>
    <pageSetUpPr fitToPage="1"/>
  </sheetPr>
  <dimension ref="A1:L1592"/>
  <sheetViews>
    <sheetView topLeftCell="C1" zoomScale="115" zoomScaleNormal="115" zoomScalePageLayoutView="75" workbookViewId="0">
      <pane ySplit="5" topLeftCell="A1572" activePane="bottomLeft" state="frozen"/>
      <selection pane="bottomLeft" sqref="A1:A1048576"/>
    </sheetView>
  </sheetViews>
  <sheetFormatPr defaultColWidth="9.1640625" defaultRowHeight="11.25"/>
  <cols>
    <col min="1" max="1" width="11.5" hidden="1" customWidth="1"/>
    <col min="2" max="2" width="67.1640625" customWidth="1"/>
    <col min="3" max="3" width="6.6640625" style="8" customWidth="1"/>
    <col min="4" max="4" width="13" style="95" customWidth="1"/>
    <col min="5" max="6" width="13" style="6" customWidth="1"/>
    <col min="7" max="7" width="17.6640625" style="6" customWidth="1"/>
    <col min="8" max="8" width="16.5" customWidth="1"/>
    <col min="9" max="10" width="11.5" customWidth="1"/>
  </cols>
  <sheetData>
    <row r="1" spans="1:10" ht="18" customHeight="1">
      <c r="B1" s="499" t="s">
        <v>175</v>
      </c>
      <c r="C1" s="499"/>
      <c r="D1" s="499"/>
      <c r="E1" s="499"/>
      <c r="F1" s="499"/>
      <c r="G1" s="159"/>
      <c r="H1" s="24"/>
      <c r="I1" s="24"/>
    </row>
    <row r="2" spans="1:10" ht="15.75" customHeight="1">
      <c r="B2" s="410" t="s">
        <v>126</v>
      </c>
      <c r="C2" s="410"/>
      <c r="D2" s="410"/>
      <c r="E2" s="410"/>
      <c r="F2" s="410"/>
      <c r="G2" s="158"/>
    </row>
    <row r="3" spans="1:10" ht="25.5" customHeight="1">
      <c r="B3" s="450" t="s">
        <v>65</v>
      </c>
      <c r="C3" s="450"/>
      <c r="D3" s="450"/>
      <c r="E3" s="450"/>
      <c r="F3" s="450"/>
      <c r="G3" s="157"/>
    </row>
    <row r="4" spans="1:10" ht="20.25" customHeight="1">
      <c r="A4" s="460" t="s">
        <v>5335</v>
      </c>
      <c r="B4" s="500" t="s">
        <v>72</v>
      </c>
      <c r="C4" s="502" t="s">
        <v>75</v>
      </c>
      <c r="D4" s="488" t="s">
        <v>176</v>
      </c>
      <c r="E4" s="488" t="s">
        <v>270</v>
      </c>
      <c r="F4" s="488" t="s">
        <v>271</v>
      </c>
      <c r="G4" s="467" t="s">
        <v>4711</v>
      </c>
      <c r="H4" s="1"/>
    </row>
    <row r="5" spans="1:10" ht="18" customHeight="1">
      <c r="A5" s="461"/>
      <c r="B5" s="501"/>
      <c r="C5" s="503"/>
      <c r="D5" s="489"/>
      <c r="E5" s="489"/>
      <c r="F5" s="489"/>
      <c r="G5" s="467"/>
      <c r="H5" s="35" t="s">
        <v>173</v>
      </c>
      <c r="I5" s="509" t="s">
        <v>174</v>
      </c>
      <c r="J5" s="509"/>
    </row>
    <row r="6" spans="1:10" ht="27" customHeight="1">
      <c r="A6" s="504" t="s">
        <v>44</v>
      </c>
      <c r="B6" s="504"/>
      <c r="C6" s="504"/>
      <c r="D6" s="504"/>
      <c r="E6" s="504"/>
      <c r="F6" s="504"/>
      <c r="G6" s="504"/>
      <c r="H6" s="1"/>
    </row>
    <row r="7" spans="1:10" s="10" customFormat="1" ht="12.75" customHeight="1">
      <c r="B7" s="469" t="s">
        <v>4612</v>
      </c>
      <c r="C7" s="469"/>
      <c r="D7" s="469"/>
      <c r="E7" s="469"/>
      <c r="F7" s="469"/>
      <c r="G7" s="469"/>
      <c r="H7" s="1"/>
      <c r="I7" s="1"/>
    </row>
    <row r="8" spans="1:10" s="1" customFormat="1">
      <c r="A8" s="16">
        <v>5405</v>
      </c>
      <c r="B8" s="135" t="s">
        <v>4613</v>
      </c>
      <c r="C8" s="133" t="s">
        <v>73</v>
      </c>
      <c r="D8" s="145">
        <v>206</v>
      </c>
      <c r="E8" s="129">
        <f>D8*0.8</f>
        <v>164.8</v>
      </c>
      <c r="F8" s="129">
        <f>D8*0.7</f>
        <v>144.19999999999999</v>
      </c>
      <c r="G8" s="202" t="s">
        <v>4688</v>
      </c>
    </row>
    <row r="9" spans="1:10" s="1" customFormat="1">
      <c r="A9" s="16">
        <v>5406</v>
      </c>
      <c r="B9" s="123" t="s">
        <v>4614</v>
      </c>
      <c r="C9" s="134" t="s">
        <v>73</v>
      </c>
      <c r="D9" s="146">
        <v>309</v>
      </c>
      <c r="E9" s="131">
        <f t="shared" ref="E9:E23" si="0">D9*0.8</f>
        <v>247.20000000000002</v>
      </c>
      <c r="F9" s="131">
        <f t="shared" ref="F9:F23" si="1">D9*0.7</f>
        <v>216.29999999999998</v>
      </c>
      <c r="G9" s="213" t="s">
        <v>4688</v>
      </c>
    </row>
    <row r="10" spans="1:10" s="1" customFormat="1">
      <c r="A10" s="16">
        <v>5407</v>
      </c>
      <c r="B10" s="122" t="s">
        <v>4615</v>
      </c>
      <c r="C10" s="133" t="s">
        <v>73</v>
      </c>
      <c r="D10" s="145">
        <v>412</v>
      </c>
      <c r="E10" s="129">
        <f t="shared" si="0"/>
        <v>329.6</v>
      </c>
      <c r="F10" s="129">
        <f t="shared" si="1"/>
        <v>288.39999999999998</v>
      </c>
      <c r="G10" s="202" t="s">
        <v>4688</v>
      </c>
    </row>
    <row r="11" spans="1:10" s="1" customFormat="1">
      <c r="A11" s="16">
        <v>5408</v>
      </c>
      <c r="B11" s="123" t="s">
        <v>4616</v>
      </c>
      <c r="C11" s="134" t="s">
        <v>73</v>
      </c>
      <c r="D11" s="146">
        <v>515</v>
      </c>
      <c r="E11" s="131">
        <f t="shared" si="0"/>
        <v>412</v>
      </c>
      <c r="F11" s="131">
        <f t="shared" si="1"/>
        <v>360.5</v>
      </c>
      <c r="G11" s="193" t="s">
        <v>5395</v>
      </c>
    </row>
    <row r="12" spans="1:10" s="1" customFormat="1">
      <c r="A12" s="16">
        <v>5409</v>
      </c>
      <c r="B12" s="122" t="s">
        <v>4617</v>
      </c>
      <c r="C12" s="133" t="s">
        <v>73</v>
      </c>
      <c r="D12" s="145">
        <v>618</v>
      </c>
      <c r="E12" s="129">
        <f t="shared" si="0"/>
        <v>494.40000000000003</v>
      </c>
      <c r="F12" s="129">
        <f t="shared" si="1"/>
        <v>432.59999999999997</v>
      </c>
      <c r="G12" s="202" t="s">
        <v>4688</v>
      </c>
    </row>
    <row r="13" spans="1:10" s="1" customFormat="1">
      <c r="A13" s="16">
        <v>5410</v>
      </c>
      <c r="B13" s="123" t="s">
        <v>4618</v>
      </c>
      <c r="C13" s="134" t="s">
        <v>73</v>
      </c>
      <c r="D13" s="146">
        <v>772</v>
      </c>
      <c r="E13" s="131">
        <f t="shared" si="0"/>
        <v>617.6</v>
      </c>
      <c r="F13" s="131">
        <f t="shared" si="1"/>
        <v>540.4</v>
      </c>
      <c r="G13" s="193" t="s">
        <v>5395</v>
      </c>
    </row>
    <row r="14" spans="1:10" s="1" customFormat="1">
      <c r="A14" s="16">
        <v>5411</v>
      </c>
      <c r="B14" s="122" t="s">
        <v>4619</v>
      </c>
      <c r="C14" s="133" t="s">
        <v>73</v>
      </c>
      <c r="D14" s="145">
        <v>927</v>
      </c>
      <c r="E14" s="129">
        <f t="shared" si="0"/>
        <v>741.6</v>
      </c>
      <c r="F14" s="129">
        <f t="shared" si="1"/>
        <v>648.9</v>
      </c>
      <c r="G14" s="192" t="s">
        <v>5395</v>
      </c>
    </row>
    <row r="15" spans="1:10" s="1" customFormat="1">
      <c r="A15" s="16">
        <v>5412</v>
      </c>
      <c r="B15" s="123" t="s">
        <v>4620</v>
      </c>
      <c r="C15" s="134" t="s">
        <v>73</v>
      </c>
      <c r="D15" s="146">
        <v>1133</v>
      </c>
      <c r="E15" s="131">
        <f t="shared" si="0"/>
        <v>906.40000000000009</v>
      </c>
      <c r="F15" s="131">
        <f t="shared" si="1"/>
        <v>793.09999999999991</v>
      </c>
      <c r="G15" s="193" t="s">
        <v>5395</v>
      </c>
    </row>
    <row r="16" spans="1:10" s="1" customFormat="1">
      <c r="A16" s="16">
        <v>5413</v>
      </c>
      <c r="B16" s="122" t="s">
        <v>4622</v>
      </c>
      <c r="C16" s="133" t="s">
        <v>73</v>
      </c>
      <c r="D16" s="145">
        <v>387</v>
      </c>
      <c r="E16" s="129">
        <f t="shared" si="0"/>
        <v>309.60000000000002</v>
      </c>
      <c r="F16" s="129">
        <f t="shared" si="1"/>
        <v>270.89999999999998</v>
      </c>
      <c r="G16" s="216" t="s">
        <v>4715</v>
      </c>
    </row>
    <row r="17" spans="1:9" s="1" customFormat="1">
      <c r="A17" s="16">
        <v>5414</v>
      </c>
      <c r="B17" s="123" t="s">
        <v>4623</v>
      </c>
      <c r="C17" s="134" t="s">
        <v>73</v>
      </c>
      <c r="D17" s="146">
        <v>580</v>
      </c>
      <c r="E17" s="131">
        <f t="shared" si="0"/>
        <v>464</v>
      </c>
      <c r="F17" s="131">
        <f t="shared" si="1"/>
        <v>406</v>
      </c>
      <c r="G17" s="217" t="s">
        <v>4715</v>
      </c>
    </row>
    <row r="18" spans="1:9" s="1" customFormat="1">
      <c r="A18" s="16">
        <v>5415</v>
      </c>
      <c r="B18" s="122" t="s">
        <v>4624</v>
      </c>
      <c r="C18" s="133" t="s">
        <v>73</v>
      </c>
      <c r="D18" s="145">
        <v>773</v>
      </c>
      <c r="E18" s="129">
        <f t="shared" si="0"/>
        <v>618.40000000000009</v>
      </c>
      <c r="F18" s="129">
        <f t="shared" si="1"/>
        <v>541.09999999999991</v>
      </c>
      <c r="G18" s="216" t="s">
        <v>4715</v>
      </c>
    </row>
    <row r="19" spans="1:9" s="1" customFormat="1">
      <c r="A19" s="16">
        <v>5416</v>
      </c>
      <c r="B19" s="123" t="s">
        <v>4625</v>
      </c>
      <c r="C19" s="134" t="s">
        <v>73</v>
      </c>
      <c r="D19" s="146">
        <v>966</v>
      </c>
      <c r="E19" s="131">
        <f t="shared" si="0"/>
        <v>772.80000000000007</v>
      </c>
      <c r="F19" s="131">
        <f t="shared" si="1"/>
        <v>676.19999999999993</v>
      </c>
      <c r="G19" s="217" t="s">
        <v>4715</v>
      </c>
    </row>
    <row r="20" spans="1:9" s="1" customFormat="1">
      <c r="A20" s="16">
        <v>5417</v>
      </c>
      <c r="B20" s="122" t="s">
        <v>4626</v>
      </c>
      <c r="C20" s="133" t="s">
        <v>73</v>
      </c>
      <c r="D20" s="145">
        <v>1160</v>
      </c>
      <c r="E20" s="129">
        <f t="shared" si="0"/>
        <v>928</v>
      </c>
      <c r="F20" s="129">
        <f t="shared" si="1"/>
        <v>812</v>
      </c>
      <c r="G20" s="216" t="s">
        <v>4715</v>
      </c>
    </row>
    <row r="21" spans="1:9" s="1" customFormat="1">
      <c r="A21" s="16">
        <v>5418</v>
      </c>
      <c r="B21" s="123" t="s">
        <v>4627</v>
      </c>
      <c r="C21" s="134" t="s">
        <v>73</v>
      </c>
      <c r="D21" s="146">
        <v>1449</v>
      </c>
      <c r="E21" s="131">
        <f t="shared" si="0"/>
        <v>1159.2</v>
      </c>
      <c r="F21" s="131">
        <f t="shared" si="1"/>
        <v>1014.3</v>
      </c>
      <c r="G21" s="217" t="s">
        <v>4715</v>
      </c>
    </row>
    <row r="22" spans="1:9" s="1" customFormat="1">
      <c r="A22" s="16">
        <v>5419</v>
      </c>
      <c r="B22" s="122" t="s">
        <v>4628</v>
      </c>
      <c r="C22" s="133" t="s">
        <v>73</v>
      </c>
      <c r="D22" s="145">
        <v>1739</v>
      </c>
      <c r="E22" s="129">
        <f t="shared" si="0"/>
        <v>1391.2</v>
      </c>
      <c r="F22" s="129">
        <f t="shared" si="1"/>
        <v>1217.3</v>
      </c>
      <c r="G22" s="216" t="s">
        <v>4715</v>
      </c>
    </row>
    <row r="23" spans="1:9" s="1" customFormat="1">
      <c r="A23" s="16">
        <v>5420</v>
      </c>
      <c r="B23" s="123" t="s">
        <v>4629</v>
      </c>
      <c r="C23" s="134" t="s">
        <v>73</v>
      </c>
      <c r="D23" s="146">
        <v>2126</v>
      </c>
      <c r="E23" s="131">
        <f t="shared" si="0"/>
        <v>1700.8000000000002</v>
      </c>
      <c r="F23" s="131">
        <f t="shared" si="1"/>
        <v>1488.1999999999998</v>
      </c>
      <c r="G23" s="217" t="s">
        <v>4715</v>
      </c>
    </row>
    <row r="24" spans="1:9" s="10" customFormat="1" ht="12.75" customHeight="1">
      <c r="B24" s="430" t="s">
        <v>272</v>
      </c>
      <c r="C24" s="430"/>
      <c r="D24" s="430"/>
      <c r="E24" s="430"/>
      <c r="F24" s="430"/>
      <c r="G24" s="430"/>
      <c r="H24" s="1"/>
      <c r="I24" s="1"/>
    </row>
    <row r="25" spans="1:9" s="1" customFormat="1" ht="11.25" customHeight="1">
      <c r="A25" s="16">
        <v>1851</v>
      </c>
      <c r="B25" s="135" t="s">
        <v>274</v>
      </c>
      <c r="C25" s="122" t="s">
        <v>73</v>
      </c>
      <c r="D25" s="122" t="s">
        <v>49</v>
      </c>
      <c r="E25" s="122" t="s">
        <v>49</v>
      </c>
      <c r="F25" s="122" t="s">
        <v>49</v>
      </c>
      <c r="G25" s="122"/>
    </row>
    <row r="26" spans="1:9" s="1" customFormat="1" ht="11.25" customHeight="1">
      <c r="A26" s="16">
        <v>1852</v>
      </c>
      <c r="B26" s="123" t="s">
        <v>287</v>
      </c>
      <c r="C26" s="123" t="s">
        <v>73</v>
      </c>
      <c r="D26" s="123" t="s">
        <v>49</v>
      </c>
      <c r="E26" s="123" t="s">
        <v>49</v>
      </c>
      <c r="F26" s="123" t="s">
        <v>49</v>
      </c>
      <c r="G26" s="123"/>
      <c r="H26" s="31"/>
    </row>
    <row r="27" spans="1:9" s="1" customFormat="1" ht="11.25" customHeight="1">
      <c r="A27" s="16">
        <v>1853</v>
      </c>
      <c r="B27" s="122" t="s">
        <v>288</v>
      </c>
      <c r="C27" s="122" t="s">
        <v>73</v>
      </c>
      <c r="D27" s="122" t="s">
        <v>49</v>
      </c>
      <c r="E27" s="122" t="s">
        <v>49</v>
      </c>
      <c r="F27" s="122" t="s">
        <v>49</v>
      </c>
      <c r="G27" s="122"/>
      <c r="H27" s="31"/>
    </row>
    <row r="28" spans="1:9" s="1" customFormat="1" ht="11.25" customHeight="1">
      <c r="A28" s="16">
        <v>1854</v>
      </c>
      <c r="B28" s="123" t="s">
        <v>289</v>
      </c>
      <c r="C28" s="123" t="s">
        <v>73</v>
      </c>
      <c r="D28" s="123" t="s">
        <v>49</v>
      </c>
      <c r="E28" s="123" t="s">
        <v>49</v>
      </c>
      <c r="F28" s="123" t="s">
        <v>49</v>
      </c>
      <c r="G28" s="123"/>
      <c r="H28" s="31"/>
    </row>
    <row r="29" spans="1:9" s="1" customFormat="1" ht="11.25" customHeight="1">
      <c r="A29" s="16">
        <v>1855</v>
      </c>
      <c r="B29" s="122" t="s">
        <v>290</v>
      </c>
      <c r="C29" s="122" t="s">
        <v>73</v>
      </c>
      <c r="D29" s="122" t="s">
        <v>49</v>
      </c>
      <c r="E29" s="122" t="s">
        <v>49</v>
      </c>
      <c r="F29" s="122" t="s">
        <v>49</v>
      </c>
      <c r="G29" s="122"/>
      <c r="H29" s="31"/>
    </row>
    <row r="30" spans="1:9" s="1" customFormat="1" ht="11.25" customHeight="1">
      <c r="A30" s="16">
        <v>1856</v>
      </c>
      <c r="B30" s="123" t="s">
        <v>275</v>
      </c>
      <c r="C30" s="123" t="s">
        <v>73</v>
      </c>
      <c r="D30" s="123" t="s">
        <v>49</v>
      </c>
      <c r="E30" s="123" t="s">
        <v>49</v>
      </c>
      <c r="F30" s="123" t="s">
        <v>49</v>
      </c>
      <c r="G30" s="123"/>
      <c r="H30" s="31"/>
    </row>
    <row r="31" spans="1:9" s="1" customFormat="1" ht="11.25" customHeight="1">
      <c r="A31" s="16">
        <v>3363</v>
      </c>
      <c r="B31" s="122" t="s">
        <v>1384</v>
      </c>
      <c r="C31" s="122" t="s">
        <v>73</v>
      </c>
      <c r="D31" s="122" t="s">
        <v>49</v>
      </c>
      <c r="E31" s="122" t="s">
        <v>49</v>
      </c>
      <c r="F31" s="122" t="s">
        <v>49</v>
      </c>
      <c r="G31" s="122"/>
      <c r="H31" s="31"/>
    </row>
    <row r="32" spans="1:9" s="1" customFormat="1">
      <c r="A32" s="16">
        <v>1845</v>
      </c>
      <c r="B32" s="136" t="s">
        <v>282</v>
      </c>
      <c r="C32" s="123" t="s">
        <v>73</v>
      </c>
      <c r="D32" s="123" t="s">
        <v>49</v>
      </c>
      <c r="E32" s="123" t="s">
        <v>49</v>
      </c>
      <c r="F32" s="123" t="s">
        <v>49</v>
      </c>
      <c r="G32" s="123"/>
      <c r="H32" s="31"/>
    </row>
    <row r="33" spans="1:8" s="1" customFormat="1">
      <c r="A33" s="16">
        <v>1846</v>
      </c>
      <c r="B33" s="122" t="s">
        <v>283</v>
      </c>
      <c r="C33" s="122" t="s">
        <v>73</v>
      </c>
      <c r="D33" s="122" t="s">
        <v>49</v>
      </c>
      <c r="E33" s="122" t="s">
        <v>49</v>
      </c>
      <c r="F33" s="122" t="s">
        <v>49</v>
      </c>
      <c r="G33" s="122"/>
      <c r="H33" s="31"/>
    </row>
    <row r="34" spans="1:8" s="1" customFormat="1">
      <c r="A34" s="16">
        <v>1847</v>
      </c>
      <c r="B34" s="123" t="s">
        <v>284</v>
      </c>
      <c r="C34" s="123" t="s">
        <v>73</v>
      </c>
      <c r="D34" s="123" t="s">
        <v>49</v>
      </c>
      <c r="E34" s="123" t="s">
        <v>49</v>
      </c>
      <c r="F34" s="123" t="s">
        <v>49</v>
      </c>
      <c r="G34" s="123"/>
      <c r="H34" s="31"/>
    </row>
    <row r="35" spans="1:8" s="1" customFormat="1">
      <c r="A35" s="16">
        <v>1848</v>
      </c>
      <c r="B35" s="122" t="s">
        <v>285</v>
      </c>
      <c r="C35" s="122" t="s">
        <v>73</v>
      </c>
      <c r="D35" s="122" t="s">
        <v>49</v>
      </c>
      <c r="E35" s="122" t="s">
        <v>49</v>
      </c>
      <c r="F35" s="122" t="s">
        <v>49</v>
      </c>
      <c r="G35" s="122"/>
      <c r="H35" s="31"/>
    </row>
    <row r="36" spans="1:8" s="1" customFormat="1">
      <c r="A36" s="16">
        <v>1849</v>
      </c>
      <c r="B36" s="123" t="s">
        <v>286</v>
      </c>
      <c r="C36" s="123" t="s">
        <v>73</v>
      </c>
      <c r="D36" s="123" t="s">
        <v>49</v>
      </c>
      <c r="E36" s="123" t="s">
        <v>49</v>
      </c>
      <c r="F36" s="123" t="s">
        <v>49</v>
      </c>
      <c r="G36" s="123"/>
      <c r="H36" s="31"/>
    </row>
    <row r="37" spans="1:8" s="1" customFormat="1">
      <c r="A37" s="16">
        <v>1850</v>
      </c>
      <c r="B37" s="122" t="s">
        <v>273</v>
      </c>
      <c r="C37" s="122" t="s">
        <v>73</v>
      </c>
      <c r="D37" s="122" t="s">
        <v>49</v>
      </c>
      <c r="E37" s="122" t="s">
        <v>49</v>
      </c>
      <c r="F37" s="122" t="s">
        <v>49</v>
      </c>
      <c r="G37" s="122"/>
      <c r="H37" s="31"/>
    </row>
    <row r="38" spans="1:8" s="1" customFormat="1">
      <c r="A38" s="16">
        <v>3362</v>
      </c>
      <c r="B38" s="123" t="s">
        <v>1385</v>
      </c>
      <c r="C38" s="123" t="s">
        <v>73</v>
      </c>
      <c r="D38" s="123" t="s">
        <v>49</v>
      </c>
      <c r="E38" s="123" t="s">
        <v>49</v>
      </c>
      <c r="F38" s="123" t="s">
        <v>49</v>
      </c>
      <c r="G38" s="123"/>
      <c r="H38" s="31"/>
    </row>
    <row r="39" spans="1:8" s="1" customFormat="1">
      <c r="A39" s="16">
        <v>1002</v>
      </c>
      <c r="B39" s="122" t="s">
        <v>279</v>
      </c>
      <c r="C39" s="122" t="s">
        <v>73</v>
      </c>
      <c r="D39" s="122" t="s">
        <v>49</v>
      </c>
      <c r="E39" s="122" t="s">
        <v>49</v>
      </c>
      <c r="F39" s="122" t="s">
        <v>49</v>
      </c>
      <c r="G39" s="122"/>
      <c r="H39" s="31"/>
    </row>
    <row r="40" spans="1:8" s="1" customFormat="1">
      <c r="A40" s="16">
        <v>1003</v>
      </c>
      <c r="B40" s="123" t="s">
        <v>278</v>
      </c>
      <c r="C40" s="123" t="s">
        <v>73</v>
      </c>
      <c r="D40" s="123" t="s">
        <v>49</v>
      </c>
      <c r="E40" s="123" t="s">
        <v>49</v>
      </c>
      <c r="F40" s="123" t="s">
        <v>49</v>
      </c>
      <c r="G40" s="123"/>
      <c r="H40" s="31"/>
    </row>
    <row r="41" spans="1:8" s="1" customFormat="1">
      <c r="A41" s="16">
        <v>1004</v>
      </c>
      <c r="B41" s="122" t="s">
        <v>277</v>
      </c>
      <c r="C41" s="122" t="s">
        <v>73</v>
      </c>
      <c r="D41" s="122" t="s">
        <v>49</v>
      </c>
      <c r="E41" s="122" t="s">
        <v>49</v>
      </c>
      <c r="F41" s="122" t="s">
        <v>49</v>
      </c>
      <c r="G41" s="122"/>
      <c r="H41" s="31"/>
    </row>
    <row r="42" spans="1:8" s="1" customFormat="1">
      <c r="A42" s="16">
        <v>1005</v>
      </c>
      <c r="B42" s="123" t="s">
        <v>276</v>
      </c>
      <c r="C42" s="123" t="s">
        <v>73</v>
      </c>
      <c r="D42" s="123" t="s">
        <v>49</v>
      </c>
      <c r="E42" s="123" t="s">
        <v>49</v>
      </c>
      <c r="F42" s="123" t="s">
        <v>49</v>
      </c>
      <c r="G42" s="123"/>
      <c r="H42" s="31"/>
    </row>
    <row r="43" spans="1:8" s="1" customFormat="1">
      <c r="A43" s="16">
        <v>1006</v>
      </c>
      <c r="B43" s="122" t="s">
        <v>280</v>
      </c>
      <c r="C43" s="122" t="s">
        <v>73</v>
      </c>
      <c r="D43" s="122" t="s">
        <v>49</v>
      </c>
      <c r="E43" s="122" t="s">
        <v>49</v>
      </c>
      <c r="F43" s="122" t="s">
        <v>49</v>
      </c>
      <c r="G43" s="122"/>
      <c r="H43" s="31"/>
    </row>
    <row r="44" spans="1:8" s="1" customFormat="1">
      <c r="A44" s="16">
        <v>1007</v>
      </c>
      <c r="B44" s="123" t="s">
        <v>281</v>
      </c>
      <c r="C44" s="123" t="s">
        <v>73</v>
      </c>
      <c r="D44" s="123" t="s">
        <v>49</v>
      </c>
      <c r="E44" s="123" t="s">
        <v>49</v>
      </c>
      <c r="F44" s="123" t="s">
        <v>49</v>
      </c>
      <c r="G44" s="123"/>
      <c r="H44" s="31"/>
    </row>
    <row r="45" spans="1:8" s="1" customFormat="1">
      <c r="A45" s="16">
        <v>3361</v>
      </c>
      <c r="B45" s="122" t="s">
        <v>1583</v>
      </c>
      <c r="C45" s="122" t="s">
        <v>73</v>
      </c>
      <c r="D45" s="122" t="s">
        <v>49</v>
      </c>
      <c r="E45" s="122" t="s">
        <v>49</v>
      </c>
      <c r="F45" s="122" t="s">
        <v>49</v>
      </c>
      <c r="G45" s="122"/>
      <c r="H45" s="31"/>
    </row>
    <row r="46" spans="1:8" ht="12.75">
      <c r="B46" s="422" t="s">
        <v>291</v>
      </c>
      <c r="C46" s="423"/>
      <c r="D46" s="423"/>
      <c r="E46" s="423"/>
      <c r="F46" s="423"/>
      <c r="G46" s="424"/>
    </row>
    <row r="47" spans="1:8">
      <c r="A47" s="16">
        <v>1020</v>
      </c>
      <c r="B47" s="135" t="s">
        <v>1100</v>
      </c>
      <c r="C47" s="122" t="s">
        <v>73</v>
      </c>
      <c r="D47" s="122" t="s">
        <v>49</v>
      </c>
      <c r="E47" s="122" t="s">
        <v>49</v>
      </c>
      <c r="F47" s="122" t="s">
        <v>49</v>
      </c>
      <c r="G47" s="122"/>
      <c r="H47" s="31"/>
    </row>
    <row r="48" spans="1:8">
      <c r="A48" s="16">
        <v>1021</v>
      </c>
      <c r="B48" s="123" t="s">
        <v>1101</v>
      </c>
      <c r="C48" s="123" t="s">
        <v>73</v>
      </c>
      <c r="D48" s="123" t="s">
        <v>49</v>
      </c>
      <c r="E48" s="123" t="s">
        <v>49</v>
      </c>
      <c r="F48" s="123" t="s">
        <v>49</v>
      </c>
      <c r="G48" s="123"/>
      <c r="H48" s="31"/>
    </row>
    <row r="49" spans="1:8">
      <c r="A49" s="16">
        <v>1022</v>
      </c>
      <c r="B49" s="122" t="s">
        <v>1102</v>
      </c>
      <c r="C49" s="122" t="s">
        <v>73</v>
      </c>
      <c r="D49" s="122" t="s">
        <v>49</v>
      </c>
      <c r="E49" s="122" t="s">
        <v>49</v>
      </c>
      <c r="F49" s="122" t="s">
        <v>49</v>
      </c>
      <c r="G49" s="122"/>
      <c r="H49" s="31"/>
    </row>
    <row r="50" spans="1:8">
      <c r="A50" s="16">
        <v>1023</v>
      </c>
      <c r="B50" s="123" t="s">
        <v>1103</v>
      </c>
      <c r="C50" s="123" t="s">
        <v>73</v>
      </c>
      <c r="D50" s="123" t="s">
        <v>49</v>
      </c>
      <c r="E50" s="123" t="s">
        <v>49</v>
      </c>
      <c r="F50" s="123" t="s">
        <v>49</v>
      </c>
      <c r="G50" s="123"/>
      <c r="H50" s="31"/>
    </row>
    <row r="51" spans="1:8">
      <c r="A51" s="16">
        <v>1024</v>
      </c>
      <c r="B51" s="122" t="s">
        <v>1104</v>
      </c>
      <c r="C51" s="122" t="s">
        <v>73</v>
      </c>
      <c r="D51" s="122" t="s">
        <v>49</v>
      </c>
      <c r="E51" s="122" t="s">
        <v>49</v>
      </c>
      <c r="F51" s="122" t="s">
        <v>49</v>
      </c>
      <c r="G51" s="122"/>
      <c r="H51" s="31"/>
    </row>
    <row r="52" spans="1:8">
      <c r="A52" s="16">
        <v>1025</v>
      </c>
      <c r="B52" s="123" t="s">
        <v>1105</v>
      </c>
      <c r="C52" s="123" t="s">
        <v>73</v>
      </c>
      <c r="D52" s="123" t="s">
        <v>49</v>
      </c>
      <c r="E52" s="123" t="s">
        <v>49</v>
      </c>
      <c r="F52" s="123" t="s">
        <v>49</v>
      </c>
      <c r="G52" s="123"/>
      <c r="H52" s="31"/>
    </row>
    <row r="53" spans="1:8">
      <c r="A53" s="16">
        <v>3366</v>
      </c>
      <c r="B53" s="122" t="s">
        <v>1580</v>
      </c>
      <c r="C53" s="122" t="s">
        <v>73</v>
      </c>
      <c r="D53" s="122" t="s">
        <v>49</v>
      </c>
      <c r="E53" s="122" t="s">
        <v>49</v>
      </c>
      <c r="F53" s="122" t="s">
        <v>49</v>
      </c>
      <c r="G53" s="122"/>
      <c r="H53" s="31"/>
    </row>
    <row r="54" spans="1:8">
      <c r="A54" s="16">
        <v>1014</v>
      </c>
      <c r="B54" s="123" t="s">
        <v>1094</v>
      </c>
      <c r="C54" s="123" t="s">
        <v>73</v>
      </c>
      <c r="D54" s="123" t="s">
        <v>49</v>
      </c>
      <c r="E54" s="123" t="s">
        <v>49</v>
      </c>
      <c r="F54" s="123" t="s">
        <v>49</v>
      </c>
      <c r="G54" s="123"/>
      <c r="H54" s="31"/>
    </row>
    <row r="55" spans="1:8">
      <c r="A55" s="16">
        <v>1015</v>
      </c>
      <c r="B55" s="122" t="s">
        <v>1095</v>
      </c>
      <c r="C55" s="122" t="s">
        <v>73</v>
      </c>
      <c r="D55" s="122" t="s">
        <v>49</v>
      </c>
      <c r="E55" s="122" t="s">
        <v>49</v>
      </c>
      <c r="F55" s="122" t="s">
        <v>49</v>
      </c>
      <c r="G55" s="122"/>
      <c r="H55" s="31"/>
    </row>
    <row r="56" spans="1:8">
      <c r="A56" s="16">
        <v>1016</v>
      </c>
      <c r="B56" s="123" t="s">
        <v>1096</v>
      </c>
      <c r="C56" s="123" t="s">
        <v>73</v>
      </c>
      <c r="D56" s="123" t="s">
        <v>49</v>
      </c>
      <c r="E56" s="123" t="s">
        <v>49</v>
      </c>
      <c r="F56" s="123" t="s">
        <v>49</v>
      </c>
      <c r="G56" s="123"/>
      <c r="H56" s="31"/>
    </row>
    <row r="57" spans="1:8">
      <c r="A57" s="16">
        <v>1017</v>
      </c>
      <c r="B57" s="122" t="s">
        <v>1097</v>
      </c>
      <c r="C57" s="122" t="s">
        <v>73</v>
      </c>
      <c r="D57" s="122" t="s">
        <v>49</v>
      </c>
      <c r="E57" s="122" t="s">
        <v>49</v>
      </c>
      <c r="F57" s="122" t="s">
        <v>49</v>
      </c>
      <c r="G57" s="122"/>
      <c r="H57" s="31"/>
    </row>
    <row r="58" spans="1:8">
      <c r="A58" s="16">
        <v>1018</v>
      </c>
      <c r="B58" s="123" t="s">
        <v>1098</v>
      </c>
      <c r="C58" s="123" t="s">
        <v>73</v>
      </c>
      <c r="D58" s="123" t="s">
        <v>49</v>
      </c>
      <c r="E58" s="123" t="s">
        <v>49</v>
      </c>
      <c r="F58" s="123" t="s">
        <v>49</v>
      </c>
      <c r="G58" s="123"/>
      <c r="H58" s="31"/>
    </row>
    <row r="59" spans="1:8">
      <c r="A59" s="16">
        <v>1019</v>
      </c>
      <c r="B59" s="122" t="s">
        <v>1099</v>
      </c>
      <c r="C59" s="122" t="s">
        <v>73</v>
      </c>
      <c r="D59" s="122" t="s">
        <v>49</v>
      </c>
      <c r="E59" s="122" t="s">
        <v>49</v>
      </c>
      <c r="F59" s="122" t="s">
        <v>49</v>
      </c>
      <c r="G59" s="122"/>
      <c r="H59" s="31"/>
    </row>
    <row r="60" spans="1:8">
      <c r="A60" s="16">
        <v>3365</v>
      </c>
      <c r="B60" s="123" t="s">
        <v>1581</v>
      </c>
      <c r="C60" s="123" t="s">
        <v>73</v>
      </c>
      <c r="D60" s="123" t="s">
        <v>49</v>
      </c>
      <c r="E60" s="123" t="s">
        <v>49</v>
      </c>
      <c r="F60" s="123" t="s">
        <v>49</v>
      </c>
      <c r="G60" s="123"/>
      <c r="H60" s="31"/>
    </row>
    <row r="61" spans="1:8">
      <c r="A61" s="16">
        <v>1008</v>
      </c>
      <c r="B61" s="122" t="s">
        <v>1106</v>
      </c>
      <c r="C61" s="122" t="s">
        <v>73</v>
      </c>
      <c r="D61" s="122" t="s">
        <v>49</v>
      </c>
      <c r="E61" s="122" t="s">
        <v>49</v>
      </c>
      <c r="F61" s="122" t="s">
        <v>49</v>
      </c>
      <c r="G61" s="122"/>
      <c r="H61" s="31"/>
    </row>
    <row r="62" spans="1:8">
      <c r="A62" s="16">
        <v>1009</v>
      </c>
      <c r="B62" s="123" t="s">
        <v>1107</v>
      </c>
      <c r="C62" s="123" t="s">
        <v>73</v>
      </c>
      <c r="D62" s="123" t="s">
        <v>49</v>
      </c>
      <c r="E62" s="123" t="s">
        <v>49</v>
      </c>
      <c r="F62" s="123" t="s">
        <v>49</v>
      </c>
      <c r="G62" s="123"/>
      <c r="H62" s="31"/>
    </row>
    <row r="63" spans="1:8">
      <c r="A63" s="16">
        <v>1010</v>
      </c>
      <c r="B63" s="122" t="s">
        <v>1108</v>
      </c>
      <c r="C63" s="122" t="s">
        <v>73</v>
      </c>
      <c r="D63" s="122" t="s">
        <v>49</v>
      </c>
      <c r="E63" s="122" t="s">
        <v>49</v>
      </c>
      <c r="F63" s="122" t="s">
        <v>49</v>
      </c>
      <c r="G63" s="122"/>
      <c r="H63" s="31"/>
    </row>
    <row r="64" spans="1:8">
      <c r="A64" s="16">
        <v>1011</v>
      </c>
      <c r="B64" s="123" t="s">
        <v>1111</v>
      </c>
      <c r="C64" s="123" t="s">
        <v>73</v>
      </c>
      <c r="D64" s="123" t="s">
        <v>49</v>
      </c>
      <c r="E64" s="123" t="s">
        <v>49</v>
      </c>
      <c r="F64" s="123" t="s">
        <v>49</v>
      </c>
      <c r="G64" s="123"/>
      <c r="H64" s="31"/>
    </row>
    <row r="65" spans="1:8">
      <c r="A65" s="16">
        <v>1012</v>
      </c>
      <c r="B65" s="122" t="s">
        <v>1109</v>
      </c>
      <c r="C65" s="122" t="s">
        <v>73</v>
      </c>
      <c r="D65" s="122" t="s">
        <v>49</v>
      </c>
      <c r="E65" s="122" t="s">
        <v>49</v>
      </c>
      <c r="F65" s="122" t="s">
        <v>49</v>
      </c>
      <c r="G65" s="122"/>
      <c r="H65" s="31"/>
    </row>
    <row r="66" spans="1:8">
      <c r="A66" s="16">
        <v>1013</v>
      </c>
      <c r="B66" s="123" t="s">
        <v>1110</v>
      </c>
      <c r="C66" s="123" t="s">
        <v>73</v>
      </c>
      <c r="D66" s="123" t="s">
        <v>49</v>
      </c>
      <c r="E66" s="123" t="s">
        <v>49</v>
      </c>
      <c r="F66" s="123" t="s">
        <v>49</v>
      </c>
      <c r="G66" s="123"/>
      <c r="H66" s="31"/>
    </row>
    <row r="67" spans="1:8">
      <c r="A67" s="16">
        <v>3364</v>
      </c>
      <c r="B67" s="122" t="s">
        <v>1582</v>
      </c>
      <c r="C67" s="122" t="s">
        <v>73</v>
      </c>
      <c r="D67" s="122" t="s">
        <v>49</v>
      </c>
      <c r="E67" s="122" t="s">
        <v>49</v>
      </c>
      <c r="F67" s="122" t="s">
        <v>49</v>
      </c>
      <c r="G67" s="122"/>
      <c r="H67" s="31"/>
    </row>
    <row r="68" spans="1:8" ht="12.75" customHeight="1">
      <c r="B68" s="422" t="s">
        <v>1417</v>
      </c>
      <c r="C68" s="423"/>
      <c r="D68" s="423"/>
      <c r="E68" s="423"/>
      <c r="F68" s="423"/>
      <c r="G68" s="424"/>
      <c r="H68" s="1"/>
    </row>
    <row r="69" spans="1:8">
      <c r="A69" s="16">
        <v>3419</v>
      </c>
      <c r="B69" s="135" t="s">
        <v>1423</v>
      </c>
      <c r="C69" s="122" t="s">
        <v>73</v>
      </c>
      <c r="D69" s="122" t="s">
        <v>49</v>
      </c>
      <c r="E69" s="122" t="s">
        <v>49</v>
      </c>
      <c r="F69" s="122" t="s">
        <v>49</v>
      </c>
      <c r="G69" s="122"/>
      <c r="H69" s="31"/>
    </row>
    <row r="70" spans="1:8">
      <c r="A70" s="16">
        <v>3420</v>
      </c>
      <c r="B70" s="123" t="s">
        <v>1422</v>
      </c>
      <c r="C70" s="123" t="s">
        <v>73</v>
      </c>
      <c r="D70" s="123" t="s">
        <v>49</v>
      </c>
      <c r="E70" s="123" t="s">
        <v>49</v>
      </c>
      <c r="F70" s="123" t="s">
        <v>49</v>
      </c>
      <c r="G70" s="123"/>
      <c r="H70" s="31"/>
    </row>
    <row r="71" spans="1:8">
      <c r="A71" s="16">
        <v>3421</v>
      </c>
      <c r="B71" s="122" t="s">
        <v>1421</v>
      </c>
      <c r="C71" s="122" t="s">
        <v>73</v>
      </c>
      <c r="D71" s="122" t="s">
        <v>49</v>
      </c>
      <c r="E71" s="122" t="s">
        <v>49</v>
      </c>
      <c r="F71" s="122" t="s">
        <v>49</v>
      </c>
      <c r="G71" s="122"/>
      <c r="H71" s="31"/>
    </row>
    <row r="72" spans="1:8">
      <c r="A72" s="16">
        <v>3422</v>
      </c>
      <c r="B72" s="123" t="s">
        <v>1420</v>
      </c>
      <c r="C72" s="123" t="s">
        <v>73</v>
      </c>
      <c r="D72" s="123" t="s">
        <v>49</v>
      </c>
      <c r="E72" s="123" t="s">
        <v>49</v>
      </c>
      <c r="F72" s="123" t="s">
        <v>49</v>
      </c>
      <c r="G72" s="123"/>
      <c r="H72" s="31"/>
    </row>
    <row r="73" spans="1:8">
      <c r="A73" s="16">
        <v>3423</v>
      </c>
      <c r="B73" s="122" t="s">
        <v>1419</v>
      </c>
      <c r="C73" s="122" t="s">
        <v>73</v>
      </c>
      <c r="D73" s="122" t="s">
        <v>49</v>
      </c>
      <c r="E73" s="122" t="s">
        <v>49</v>
      </c>
      <c r="F73" s="122" t="s">
        <v>49</v>
      </c>
      <c r="G73" s="122"/>
      <c r="H73" s="31"/>
    </row>
    <row r="74" spans="1:8">
      <c r="A74" s="16">
        <v>3424</v>
      </c>
      <c r="B74" s="123" t="s">
        <v>1418</v>
      </c>
      <c r="C74" s="123" t="s">
        <v>73</v>
      </c>
      <c r="D74" s="123" t="s">
        <v>49</v>
      </c>
      <c r="E74" s="123" t="s">
        <v>49</v>
      </c>
      <c r="F74" s="123" t="s">
        <v>49</v>
      </c>
      <c r="G74" s="123"/>
      <c r="H74" s="31"/>
    </row>
    <row r="75" spans="1:8">
      <c r="A75" s="16">
        <v>3493</v>
      </c>
      <c r="B75" s="122" t="s">
        <v>1577</v>
      </c>
      <c r="C75" s="122" t="s">
        <v>73</v>
      </c>
      <c r="D75" s="122" t="s">
        <v>49</v>
      </c>
      <c r="E75" s="122" t="s">
        <v>49</v>
      </c>
      <c r="F75" s="122" t="s">
        <v>49</v>
      </c>
      <c r="G75" s="122"/>
      <c r="H75" s="31"/>
    </row>
    <row r="76" spans="1:8">
      <c r="A76" s="16">
        <v>3413</v>
      </c>
      <c r="B76" s="123" t="s">
        <v>1429</v>
      </c>
      <c r="C76" s="123" t="s">
        <v>73</v>
      </c>
      <c r="D76" s="123" t="s">
        <v>49</v>
      </c>
      <c r="E76" s="123" t="s">
        <v>49</v>
      </c>
      <c r="F76" s="123" t="s">
        <v>49</v>
      </c>
      <c r="G76" s="123"/>
      <c r="H76" s="31"/>
    </row>
    <row r="77" spans="1:8">
      <c r="A77" s="16">
        <v>3414</v>
      </c>
      <c r="B77" s="122" t="s">
        <v>1428</v>
      </c>
      <c r="C77" s="122" t="s">
        <v>73</v>
      </c>
      <c r="D77" s="122" t="s">
        <v>49</v>
      </c>
      <c r="E77" s="122" t="s">
        <v>49</v>
      </c>
      <c r="F77" s="122" t="s">
        <v>49</v>
      </c>
      <c r="G77" s="122"/>
      <c r="H77" s="31"/>
    </row>
    <row r="78" spans="1:8">
      <c r="A78" s="16">
        <v>3415</v>
      </c>
      <c r="B78" s="123" t="s">
        <v>1427</v>
      </c>
      <c r="C78" s="123" t="s">
        <v>73</v>
      </c>
      <c r="D78" s="123" t="s">
        <v>49</v>
      </c>
      <c r="E78" s="123" t="s">
        <v>49</v>
      </c>
      <c r="F78" s="123" t="s">
        <v>49</v>
      </c>
      <c r="G78" s="123"/>
      <c r="H78" s="31"/>
    </row>
    <row r="79" spans="1:8">
      <c r="A79" s="16">
        <v>3416</v>
      </c>
      <c r="B79" s="122" t="s">
        <v>1426</v>
      </c>
      <c r="C79" s="122" t="s">
        <v>73</v>
      </c>
      <c r="D79" s="122" t="s">
        <v>49</v>
      </c>
      <c r="E79" s="122" t="s">
        <v>49</v>
      </c>
      <c r="F79" s="122" t="s">
        <v>49</v>
      </c>
      <c r="G79" s="122"/>
      <c r="H79" s="31"/>
    </row>
    <row r="80" spans="1:8">
      <c r="A80" s="16">
        <v>3417</v>
      </c>
      <c r="B80" s="123" t="s">
        <v>1425</v>
      </c>
      <c r="C80" s="123" t="s">
        <v>73</v>
      </c>
      <c r="D80" s="123" t="s">
        <v>49</v>
      </c>
      <c r="E80" s="123" t="s">
        <v>49</v>
      </c>
      <c r="F80" s="123" t="s">
        <v>49</v>
      </c>
      <c r="G80" s="123"/>
      <c r="H80" s="31"/>
    </row>
    <row r="81" spans="1:9">
      <c r="A81" s="16">
        <v>3418</v>
      </c>
      <c r="B81" s="122" t="s">
        <v>1424</v>
      </c>
      <c r="C81" s="122" t="s">
        <v>73</v>
      </c>
      <c r="D81" s="122" t="s">
        <v>49</v>
      </c>
      <c r="E81" s="122" t="s">
        <v>49</v>
      </c>
      <c r="F81" s="122" t="s">
        <v>49</v>
      </c>
      <c r="G81" s="122"/>
      <c r="H81" s="31"/>
    </row>
    <row r="82" spans="1:9">
      <c r="A82" s="16">
        <v>3494</v>
      </c>
      <c r="B82" s="123" t="s">
        <v>1578</v>
      </c>
      <c r="C82" s="123" t="s">
        <v>73</v>
      </c>
      <c r="D82" s="123" t="s">
        <v>49</v>
      </c>
      <c r="E82" s="123" t="s">
        <v>49</v>
      </c>
      <c r="F82" s="123" t="s">
        <v>49</v>
      </c>
      <c r="G82" s="123"/>
      <c r="H82" s="31"/>
    </row>
    <row r="83" spans="1:9">
      <c r="A83" s="16">
        <v>3407</v>
      </c>
      <c r="B83" s="122" t="s">
        <v>1435</v>
      </c>
      <c r="C83" s="122" t="s">
        <v>73</v>
      </c>
      <c r="D83" s="122" t="s">
        <v>49</v>
      </c>
      <c r="E83" s="122" t="s">
        <v>49</v>
      </c>
      <c r="F83" s="122" t="s">
        <v>49</v>
      </c>
      <c r="G83" s="122"/>
      <c r="H83" s="31"/>
    </row>
    <row r="84" spans="1:9">
      <c r="A84" s="16">
        <v>3408</v>
      </c>
      <c r="B84" s="123" t="s">
        <v>1434</v>
      </c>
      <c r="C84" s="123" t="s">
        <v>73</v>
      </c>
      <c r="D84" s="123" t="s">
        <v>49</v>
      </c>
      <c r="E84" s="123" t="s">
        <v>49</v>
      </c>
      <c r="F84" s="123" t="s">
        <v>49</v>
      </c>
      <c r="G84" s="123"/>
      <c r="H84" s="31"/>
    </row>
    <row r="85" spans="1:9">
      <c r="A85" s="16">
        <v>3409</v>
      </c>
      <c r="B85" s="122" t="s">
        <v>1433</v>
      </c>
      <c r="C85" s="122" t="s">
        <v>73</v>
      </c>
      <c r="D85" s="122" t="s">
        <v>49</v>
      </c>
      <c r="E85" s="122" t="s">
        <v>49</v>
      </c>
      <c r="F85" s="122" t="s">
        <v>49</v>
      </c>
      <c r="G85" s="122"/>
      <c r="H85" s="31"/>
    </row>
    <row r="86" spans="1:9">
      <c r="A86" s="16">
        <v>3410</v>
      </c>
      <c r="B86" s="123" t="s">
        <v>1432</v>
      </c>
      <c r="C86" s="123" t="s">
        <v>73</v>
      </c>
      <c r="D86" s="123" t="s">
        <v>49</v>
      </c>
      <c r="E86" s="123" t="s">
        <v>49</v>
      </c>
      <c r="F86" s="123" t="s">
        <v>49</v>
      </c>
      <c r="G86" s="123"/>
      <c r="H86" s="31"/>
    </row>
    <row r="87" spans="1:9">
      <c r="A87" s="16">
        <v>3411</v>
      </c>
      <c r="B87" s="122" t="s">
        <v>1431</v>
      </c>
      <c r="C87" s="122" t="s">
        <v>73</v>
      </c>
      <c r="D87" s="122" t="s">
        <v>49</v>
      </c>
      <c r="E87" s="122" t="s">
        <v>49</v>
      </c>
      <c r="F87" s="122" t="s">
        <v>49</v>
      </c>
      <c r="G87" s="122"/>
      <c r="H87" s="31"/>
    </row>
    <row r="88" spans="1:9">
      <c r="A88" s="16">
        <v>3412</v>
      </c>
      <c r="B88" s="123" t="s">
        <v>1430</v>
      </c>
      <c r="C88" s="123" t="s">
        <v>73</v>
      </c>
      <c r="D88" s="123" t="s">
        <v>49</v>
      </c>
      <c r="E88" s="123" t="s">
        <v>49</v>
      </c>
      <c r="F88" s="123" t="s">
        <v>49</v>
      </c>
      <c r="G88" s="123"/>
      <c r="H88" s="31"/>
    </row>
    <row r="89" spans="1:9">
      <c r="A89" s="16">
        <v>3492</v>
      </c>
      <c r="B89" s="122" t="s">
        <v>1579</v>
      </c>
      <c r="C89" s="122" t="s">
        <v>73</v>
      </c>
      <c r="D89" s="122" t="s">
        <v>49</v>
      </c>
      <c r="E89" s="122" t="s">
        <v>49</v>
      </c>
      <c r="F89" s="122" t="s">
        <v>49</v>
      </c>
      <c r="G89" s="122"/>
      <c r="H89" s="31"/>
    </row>
    <row r="90" spans="1:9" ht="12.75">
      <c r="B90" s="510" t="s">
        <v>292</v>
      </c>
      <c r="C90" s="510"/>
      <c r="D90" s="510"/>
      <c r="E90" s="510"/>
      <c r="F90" s="510"/>
      <c r="G90" s="510"/>
    </row>
    <row r="91" spans="1:9">
      <c r="A91" s="16">
        <v>1677</v>
      </c>
      <c r="B91" s="135" t="s">
        <v>295</v>
      </c>
      <c r="C91" s="122" t="s">
        <v>73</v>
      </c>
      <c r="D91" s="122" t="s">
        <v>49</v>
      </c>
      <c r="E91" s="122" t="s">
        <v>49</v>
      </c>
      <c r="F91" s="122" t="s">
        <v>49</v>
      </c>
      <c r="G91" s="122"/>
      <c r="H91" s="31"/>
    </row>
    <row r="92" spans="1:9">
      <c r="A92" s="16">
        <v>1678</v>
      </c>
      <c r="B92" s="123" t="s">
        <v>294</v>
      </c>
      <c r="C92" s="123" t="s">
        <v>73</v>
      </c>
      <c r="D92" s="123" t="s">
        <v>49</v>
      </c>
      <c r="E92" s="123" t="s">
        <v>49</v>
      </c>
      <c r="F92" s="123" t="s">
        <v>49</v>
      </c>
      <c r="G92" s="123"/>
      <c r="H92" s="31"/>
    </row>
    <row r="93" spans="1:9">
      <c r="A93" s="16">
        <v>1679</v>
      </c>
      <c r="B93" s="122" t="s">
        <v>293</v>
      </c>
      <c r="C93" s="122" t="s">
        <v>73</v>
      </c>
      <c r="D93" s="122" t="s">
        <v>49</v>
      </c>
      <c r="E93" s="122" t="s">
        <v>49</v>
      </c>
      <c r="F93" s="122" t="s">
        <v>49</v>
      </c>
      <c r="G93" s="122"/>
      <c r="H93" s="31"/>
    </row>
    <row r="94" spans="1:9" s="1" customFormat="1" ht="12.75">
      <c r="B94" s="469" t="s">
        <v>4621</v>
      </c>
      <c r="C94" s="469"/>
      <c r="D94" s="469"/>
      <c r="E94" s="469"/>
      <c r="F94" s="469"/>
      <c r="G94" s="469"/>
      <c r="H94" s="4"/>
    </row>
    <row r="95" spans="1:9" s="1" customFormat="1">
      <c r="A95" s="16">
        <v>5421</v>
      </c>
      <c r="B95" s="135" t="s">
        <v>4630</v>
      </c>
      <c r="C95" s="135" t="s">
        <v>73</v>
      </c>
      <c r="D95" s="145">
        <v>66</v>
      </c>
      <c r="E95" s="129">
        <f>D95*0.8</f>
        <v>52.800000000000004</v>
      </c>
      <c r="F95" s="129">
        <f>D95*0.7</f>
        <v>46.199999999999996</v>
      </c>
      <c r="G95" s="202" t="s">
        <v>4688</v>
      </c>
      <c r="H95" s="148"/>
      <c r="I95" s="268"/>
    </row>
    <row r="96" spans="1:9" s="1" customFormat="1">
      <c r="A96" s="16">
        <v>5422</v>
      </c>
      <c r="B96" s="136" t="s">
        <v>4631</v>
      </c>
      <c r="C96" s="136" t="s">
        <v>73</v>
      </c>
      <c r="D96" s="146">
        <v>110</v>
      </c>
      <c r="E96" s="131">
        <f t="shared" ref="E96:E104" si="2">D96*0.8</f>
        <v>88</v>
      </c>
      <c r="F96" s="131">
        <f t="shared" ref="F96:F104" si="3">D96*0.7</f>
        <v>77</v>
      </c>
      <c r="G96" s="203" t="s">
        <v>4688</v>
      </c>
      <c r="H96" s="148"/>
      <c r="I96" s="268"/>
    </row>
    <row r="97" spans="1:9" s="1" customFormat="1">
      <c r="A97" s="16">
        <v>5423</v>
      </c>
      <c r="B97" s="135" t="s">
        <v>4632</v>
      </c>
      <c r="C97" s="135" t="s">
        <v>73</v>
      </c>
      <c r="D97" s="145">
        <v>160</v>
      </c>
      <c r="E97" s="129">
        <f t="shared" si="2"/>
        <v>128</v>
      </c>
      <c r="F97" s="129">
        <f t="shared" si="3"/>
        <v>112</v>
      </c>
      <c r="G97" s="202" t="s">
        <v>4688</v>
      </c>
      <c r="H97" s="148"/>
      <c r="I97" s="268"/>
    </row>
    <row r="98" spans="1:9" s="1" customFormat="1">
      <c r="A98" s="16">
        <v>5424</v>
      </c>
      <c r="B98" s="136" t="s">
        <v>4633</v>
      </c>
      <c r="C98" s="136" t="s">
        <v>73</v>
      </c>
      <c r="D98" s="146">
        <v>223</v>
      </c>
      <c r="E98" s="131">
        <f t="shared" si="2"/>
        <v>178.4</v>
      </c>
      <c r="F98" s="131">
        <f t="shared" si="3"/>
        <v>156.1</v>
      </c>
      <c r="G98" s="203" t="s">
        <v>4688</v>
      </c>
      <c r="H98" s="148"/>
      <c r="I98" s="268"/>
    </row>
    <row r="99" spans="1:9" s="1" customFormat="1">
      <c r="A99" s="16">
        <v>5425</v>
      </c>
      <c r="B99" s="135" t="s">
        <v>4634</v>
      </c>
      <c r="C99" s="135" t="s">
        <v>73</v>
      </c>
      <c r="D99" s="145">
        <v>296</v>
      </c>
      <c r="E99" s="129">
        <f t="shared" si="2"/>
        <v>236.8</v>
      </c>
      <c r="F99" s="129">
        <f t="shared" si="3"/>
        <v>207.2</v>
      </c>
      <c r="G99" s="192" t="s">
        <v>5395</v>
      </c>
      <c r="H99" s="148"/>
      <c r="I99" s="268"/>
    </row>
    <row r="100" spans="1:9" s="1" customFormat="1">
      <c r="A100" s="16">
        <v>5426</v>
      </c>
      <c r="B100" s="136" t="s">
        <v>4635</v>
      </c>
      <c r="C100" s="136" t="s">
        <v>73</v>
      </c>
      <c r="D100" s="146">
        <v>198</v>
      </c>
      <c r="E100" s="131">
        <f t="shared" si="2"/>
        <v>158.4</v>
      </c>
      <c r="F100" s="131">
        <f t="shared" si="3"/>
        <v>138.6</v>
      </c>
      <c r="G100" s="217" t="s">
        <v>4715</v>
      </c>
      <c r="H100" s="148"/>
      <c r="I100" s="268"/>
    </row>
    <row r="101" spans="1:9" s="1" customFormat="1">
      <c r="A101" s="16">
        <v>5427</v>
      </c>
      <c r="B101" s="135" t="s">
        <v>4636</v>
      </c>
      <c r="C101" s="135" t="s">
        <v>73</v>
      </c>
      <c r="D101" s="145">
        <v>330</v>
      </c>
      <c r="E101" s="129">
        <f t="shared" si="2"/>
        <v>264</v>
      </c>
      <c r="F101" s="129">
        <f t="shared" si="3"/>
        <v>230.99999999999997</v>
      </c>
      <c r="G101" s="216" t="s">
        <v>4715</v>
      </c>
      <c r="H101" s="148"/>
      <c r="I101" s="268"/>
    </row>
    <row r="102" spans="1:9" s="1" customFormat="1">
      <c r="A102" s="16">
        <v>5428</v>
      </c>
      <c r="B102" s="136" t="s">
        <v>4637</v>
      </c>
      <c r="C102" s="136" t="s">
        <v>73</v>
      </c>
      <c r="D102" s="146">
        <v>480</v>
      </c>
      <c r="E102" s="131">
        <f t="shared" si="2"/>
        <v>384</v>
      </c>
      <c r="F102" s="131">
        <f t="shared" si="3"/>
        <v>336</v>
      </c>
      <c r="G102" s="217" t="s">
        <v>4715</v>
      </c>
      <c r="H102" s="148"/>
      <c r="I102" s="268"/>
    </row>
    <row r="103" spans="1:9" s="1" customFormat="1">
      <c r="A103" s="16">
        <v>5429</v>
      </c>
      <c r="B103" s="135" t="s">
        <v>4638</v>
      </c>
      <c r="C103" s="135" t="s">
        <v>73</v>
      </c>
      <c r="D103" s="145">
        <v>730</v>
      </c>
      <c r="E103" s="129">
        <f t="shared" si="2"/>
        <v>584</v>
      </c>
      <c r="F103" s="129">
        <f t="shared" si="3"/>
        <v>510.99999999999994</v>
      </c>
      <c r="G103" s="216" t="s">
        <v>4715</v>
      </c>
      <c r="H103" s="148"/>
      <c r="I103" s="268"/>
    </row>
    <row r="104" spans="1:9" s="1" customFormat="1">
      <c r="A104" s="16">
        <v>5430</v>
      </c>
      <c r="B104" s="136" t="s">
        <v>4639</v>
      </c>
      <c r="C104" s="136" t="s">
        <v>73</v>
      </c>
      <c r="D104" s="146">
        <v>888</v>
      </c>
      <c r="E104" s="131">
        <f t="shared" si="2"/>
        <v>710.40000000000009</v>
      </c>
      <c r="F104" s="131">
        <f t="shared" si="3"/>
        <v>621.59999999999991</v>
      </c>
      <c r="G104" s="217" t="s">
        <v>4715</v>
      </c>
      <c r="H104" s="148"/>
      <c r="I104" s="268"/>
    </row>
    <row r="105" spans="1:9" s="1" customFormat="1" ht="12.75">
      <c r="B105" s="422" t="s">
        <v>310</v>
      </c>
      <c r="C105" s="423"/>
      <c r="D105" s="423"/>
      <c r="E105" s="423"/>
      <c r="F105" s="423"/>
      <c r="G105" s="424"/>
      <c r="H105" s="4"/>
    </row>
    <row r="106" spans="1:9" s="1" customFormat="1">
      <c r="A106" s="16">
        <v>1036</v>
      </c>
      <c r="B106" s="135" t="s">
        <v>305</v>
      </c>
      <c r="C106" s="122" t="s">
        <v>73</v>
      </c>
      <c r="D106" s="122" t="s">
        <v>49</v>
      </c>
      <c r="E106" s="122" t="s">
        <v>49</v>
      </c>
      <c r="F106" s="122" t="s">
        <v>49</v>
      </c>
      <c r="G106" s="122"/>
      <c r="H106" s="31"/>
    </row>
    <row r="107" spans="1:9" s="1" customFormat="1">
      <c r="A107" s="16">
        <v>1037</v>
      </c>
      <c r="B107" s="123" t="s">
        <v>306</v>
      </c>
      <c r="C107" s="123" t="s">
        <v>73</v>
      </c>
      <c r="D107" s="123" t="s">
        <v>49</v>
      </c>
      <c r="E107" s="123" t="s">
        <v>49</v>
      </c>
      <c r="F107" s="123" t="s">
        <v>49</v>
      </c>
      <c r="G107" s="123"/>
      <c r="H107" s="31"/>
    </row>
    <row r="108" spans="1:9" s="1" customFormat="1">
      <c r="A108" s="16">
        <v>1038</v>
      </c>
      <c r="B108" s="122" t="s">
        <v>307</v>
      </c>
      <c r="C108" s="122" t="s">
        <v>73</v>
      </c>
      <c r="D108" s="122" t="s">
        <v>49</v>
      </c>
      <c r="E108" s="122" t="s">
        <v>49</v>
      </c>
      <c r="F108" s="122" t="s">
        <v>49</v>
      </c>
      <c r="G108" s="122"/>
      <c r="H108" s="31"/>
    </row>
    <row r="109" spans="1:9" s="1" customFormat="1">
      <c r="A109" s="16">
        <v>1039</v>
      </c>
      <c r="B109" s="123" t="s">
        <v>308</v>
      </c>
      <c r="C109" s="123" t="s">
        <v>73</v>
      </c>
      <c r="D109" s="123" t="s">
        <v>49</v>
      </c>
      <c r="E109" s="123" t="s">
        <v>49</v>
      </c>
      <c r="F109" s="123" t="s">
        <v>49</v>
      </c>
      <c r="G109" s="123"/>
      <c r="H109" s="31"/>
    </row>
    <row r="110" spans="1:9" s="1" customFormat="1">
      <c r="A110" s="16">
        <v>1040</v>
      </c>
      <c r="B110" s="122" t="s">
        <v>309</v>
      </c>
      <c r="C110" s="122" t="s">
        <v>73</v>
      </c>
      <c r="D110" s="122" t="s">
        <v>49</v>
      </c>
      <c r="E110" s="122" t="s">
        <v>49</v>
      </c>
      <c r="F110" s="122" t="s">
        <v>49</v>
      </c>
      <c r="G110" s="122"/>
      <c r="H110" s="31"/>
    </row>
    <row r="111" spans="1:9" s="1" customFormat="1">
      <c r="A111" s="16">
        <v>1031</v>
      </c>
      <c r="B111" s="136" t="s">
        <v>300</v>
      </c>
      <c r="C111" s="123" t="s">
        <v>73</v>
      </c>
      <c r="D111" s="123" t="s">
        <v>49</v>
      </c>
      <c r="E111" s="123" t="s">
        <v>49</v>
      </c>
      <c r="F111" s="123" t="s">
        <v>49</v>
      </c>
      <c r="G111" s="123"/>
      <c r="H111" s="31"/>
    </row>
    <row r="112" spans="1:9" s="1" customFormat="1">
      <c r="A112" s="16">
        <v>1032</v>
      </c>
      <c r="B112" s="122" t="s">
        <v>301</v>
      </c>
      <c r="C112" s="122" t="s">
        <v>73</v>
      </c>
      <c r="D112" s="122" t="s">
        <v>49</v>
      </c>
      <c r="E112" s="122" t="s">
        <v>49</v>
      </c>
      <c r="F112" s="122" t="s">
        <v>49</v>
      </c>
      <c r="G112" s="122"/>
      <c r="H112" s="31"/>
    </row>
    <row r="113" spans="1:8" s="1" customFormat="1">
      <c r="A113" s="16">
        <v>1033</v>
      </c>
      <c r="B113" s="123" t="s">
        <v>302</v>
      </c>
      <c r="C113" s="123" t="s">
        <v>73</v>
      </c>
      <c r="D113" s="123" t="s">
        <v>49</v>
      </c>
      <c r="E113" s="123" t="s">
        <v>49</v>
      </c>
      <c r="F113" s="123" t="s">
        <v>49</v>
      </c>
      <c r="G113" s="123"/>
      <c r="H113" s="31"/>
    </row>
    <row r="114" spans="1:8" s="1" customFormat="1">
      <c r="A114" s="16">
        <v>1034</v>
      </c>
      <c r="B114" s="122" t="s">
        <v>303</v>
      </c>
      <c r="C114" s="122" t="s">
        <v>73</v>
      </c>
      <c r="D114" s="122" t="s">
        <v>49</v>
      </c>
      <c r="E114" s="122" t="s">
        <v>49</v>
      </c>
      <c r="F114" s="122" t="s">
        <v>49</v>
      </c>
      <c r="G114" s="122"/>
      <c r="H114" s="31"/>
    </row>
    <row r="115" spans="1:8" s="1" customFormat="1">
      <c r="A115" s="16">
        <v>1035</v>
      </c>
      <c r="B115" s="136" t="s">
        <v>304</v>
      </c>
      <c r="C115" s="123" t="s">
        <v>73</v>
      </c>
      <c r="D115" s="123" t="s">
        <v>49</v>
      </c>
      <c r="E115" s="123" t="s">
        <v>49</v>
      </c>
      <c r="F115" s="123" t="s">
        <v>49</v>
      </c>
      <c r="G115" s="123"/>
      <c r="H115" s="31"/>
    </row>
    <row r="116" spans="1:8" s="1" customFormat="1">
      <c r="A116" s="16">
        <v>1026</v>
      </c>
      <c r="B116" s="135" t="s">
        <v>296</v>
      </c>
      <c r="C116" s="122" t="s">
        <v>73</v>
      </c>
      <c r="D116" s="122" t="s">
        <v>49</v>
      </c>
      <c r="E116" s="122" t="s">
        <v>49</v>
      </c>
      <c r="F116" s="122" t="s">
        <v>49</v>
      </c>
      <c r="G116" s="122"/>
      <c r="H116" s="31"/>
    </row>
    <row r="117" spans="1:8" s="1" customFormat="1">
      <c r="A117" s="16">
        <v>1027</v>
      </c>
      <c r="B117" s="123" t="s">
        <v>297</v>
      </c>
      <c r="C117" s="123" t="s">
        <v>73</v>
      </c>
      <c r="D117" s="123" t="s">
        <v>49</v>
      </c>
      <c r="E117" s="123" t="s">
        <v>49</v>
      </c>
      <c r="F117" s="123" t="s">
        <v>49</v>
      </c>
      <c r="G117" s="123"/>
      <c r="H117" s="31"/>
    </row>
    <row r="118" spans="1:8" s="1" customFormat="1">
      <c r="A118" s="16">
        <v>1028</v>
      </c>
      <c r="B118" s="122" t="s">
        <v>298</v>
      </c>
      <c r="C118" s="122" t="s">
        <v>73</v>
      </c>
      <c r="D118" s="122" t="s">
        <v>49</v>
      </c>
      <c r="E118" s="122" t="s">
        <v>49</v>
      </c>
      <c r="F118" s="122" t="s">
        <v>49</v>
      </c>
      <c r="G118" s="122"/>
      <c r="H118" s="31"/>
    </row>
    <row r="119" spans="1:8" s="1" customFormat="1">
      <c r="A119" s="16">
        <v>1029</v>
      </c>
      <c r="B119" s="123" t="s">
        <v>299</v>
      </c>
      <c r="C119" s="123" t="s">
        <v>73</v>
      </c>
      <c r="D119" s="123" t="s">
        <v>49</v>
      </c>
      <c r="E119" s="123" t="s">
        <v>49</v>
      </c>
      <c r="F119" s="123" t="s">
        <v>49</v>
      </c>
      <c r="G119" s="123"/>
      <c r="H119" s="31"/>
    </row>
    <row r="120" spans="1:8" s="1" customFormat="1">
      <c r="A120" s="16">
        <v>1030</v>
      </c>
      <c r="B120" s="122" t="s">
        <v>481</v>
      </c>
      <c r="C120" s="122" t="s">
        <v>73</v>
      </c>
      <c r="D120" s="122" t="s">
        <v>49</v>
      </c>
      <c r="E120" s="122" t="s">
        <v>49</v>
      </c>
      <c r="F120" s="122" t="s">
        <v>49</v>
      </c>
      <c r="G120" s="122"/>
      <c r="H120" s="31"/>
    </row>
    <row r="121" spans="1:8" s="1" customFormat="1" ht="12.75">
      <c r="B121" s="469" t="s">
        <v>311</v>
      </c>
      <c r="C121" s="469"/>
      <c r="D121" s="469"/>
      <c r="E121" s="469"/>
      <c r="F121" s="469"/>
      <c r="G121" s="469"/>
      <c r="H121" s="4"/>
    </row>
    <row r="122" spans="1:8">
      <c r="A122" s="16">
        <v>1867</v>
      </c>
      <c r="B122" s="135" t="s">
        <v>1122</v>
      </c>
      <c r="C122" s="122" t="s">
        <v>73</v>
      </c>
      <c r="D122" s="122" t="s">
        <v>49</v>
      </c>
      <c r="E122" s="122" t="s">
        <v>49</v>
      </c>
      <c r="F122" s="122" t="s">
        <v>49</v>
      </c>
      <c r="G122" s="122"/>
      <c r="H122" s="31"/>
    </row>
    <row r="123" spans="1:8">
      <c r="A123" s="16">
        <v>1868</v>
      </c>
      <c r="B123" s="123" t="s">
        <v>1123</v>
      </c>
      <c r="C123" s="123" t="s">
        <v>73</v>
      </c>
      <c r="D123" s="123" t="s">
        <v>49</v>
      </c>
      <c r="E123" s="123" t="s">
        <v>49</v>
      </c>
      <c r="F123" s="123" t="s">
        <v>49</v>
      </c>
      <c r="G123" s="123"/>
      <c r="H123" s="31"/>
    </row>
    <row r="124" spans="1:8">
      <c r="A124" s="16">
        <v>1869</v>
      </c>
      <c r="B124" s="122" t="s">
        <v>1124</v>
      </c>
      <c r="C124" s="122" t="s">
        <v>73</v>
      </c>
      <c r="D124" s="122" t="s">
        <v>49</v>
      </c>
      <c r="E124" s="122" t="s">
        <v>49</v>
      </c>
      <c r="F124" s="122" t="s">
        <v>49</v>
      </c>
      <c r="G124" s="122"/>
      <c r="H124" s="31"/>
    </row>
    <row r="125" spans="1:8">
      <c r="A125" s="16">
        <v>1870</v>
      </c>
      <c r="B125" s="123" t="s">
        <v>1125</v>
      </c>
      <c r="C125" s="123" t="s">
        <v>73</v>
      </c>
      <c r="D125" s="123" t="s">
        <v>49</v>
      </c>
      <c r="E125" s="123" t="s">
        <v>49</v>
      </c>
      <c r="F125" s="123" t="s">
        <v>49</v>
      </c>
      <c r="G125" s="123"/>
      <c r="H125" s="31"/>
    </row>
    <row r="126" spans="1:8">
      <c r="A126" s="16">
        <v>1871</v>
      </c>
      <c r="B126" s="122" t="s">
        <v>1126</v>
      </c>
      <c r="C126" s="122" t="s">
        <v>73</v>
      </c>
      <c r="D126" s="122" t="s">
        <v>49</v>
      </c>
      <c r="E126" s="122" t="s">
        <v>49</v>
      </c>
      <c r="F126" s="122" t="s">
        <v>49</v>
      </c>
      <c r="G126" s="122"/>
      <c r="H126" s="31"/>
    </row>
    <row r="127" spans="1:8">
      <c r="A127" s="16">
        <v>1862</v>
      </c>
      <c r="B127" s="136" t="s">
        <v>1117</v>
      </c>
      <c r="C127" s="123" t="s">
        <v>73</v>
      </c>
      <c r="D127" s="123" t="s">
        <v>49</v>
      </c>
      <c r="E127" s="123" t="s">
        <v>49</v>
      </c>
      <c r="F127" s="123" t="s">
        <v>49</v>
      </c>
      <c r="G127" s="123"/>
      <c r="H127" s="31"/>
    </row>
    <row r="128" spans="1:8">
      <c r="A128" s="16">
        <v>1863</v>
      </c>
      <c r="B128" s="122" t="s">
        <v>1118</v>
      </c>
      <c r="C128" s="122" t="s">
        <v>73</v>
      </c>
      <c r="D128" s="122" t="s">
        <v>49</v>
      </c>
      <c r="E128" s="122" t="s">
        <v>49</v>
      </c>
      <c r="F128" s="122" t="s">
        <v>49</v>
      </c>
      <c r="G128" s="122"/>
      <c r="H128" s="31"/>
    </row>
    <row r="129" spans="1:8">
      <c r="A129" s="16">
        <v>1864</v>
      </c>
      <c r="B129" s="123" t="s">
        <v>1119</v>
      </c>
      <c r="C129" s="123" t="s">
        <v>73</v>
      </c>
      <c r="D129" s="123" t="s">
        <v>49</v>
      </c>
      <c r="E129" s="123" t="s">
        <v>49</v>
      </c>
      <c r="F129" s="123" t="s">
        <v>49</v>
      </c>
      <c r="G129" s="123"/>
      <c r="H129" s="31"/>
    </row>
    <row r="130" spans="1:8">
      <c r="A130" s="16">
        <v>1865</v>
      </c>
      <c r="B130" s="122" t="s">
        <v>1120</v>
      </c>
      <c r="C130" s="122" t="s">
        <v>73</v>
      </c>
      <c r="D130" s="122" t="s">
        <v>49</v>
      </c>
      <c r="E130" s="122" t="s">
        <v>49</v>
      </c>
      <c r="F130" s="122" t="s">
        <v>49</v>
      </c>
      <c r="G130" s="122"/>
      <c r="H130" s="31"/>
    </row>
    <row r="131" spans="1:8">
      <c r="A131" s="16">
        <v>1866</v>
      </c>
      <c r="B131" s="123" t="s">
        <v>1121</v>
      </c>
      <c r="C131" s="123" t="s">
        <v>73</v>
      </c>
      <c r="D131" s="123" t="s">
        <v>49</v>
      </c>
      <c r="E131" s="123" t="s">
        <v>49</v>
      </c>
      <c r="F131" s="123" t="s">
        <v>49</v>
      </c>
      <c r="G131" s="123"/>
      <c r="H131" s="31"/>
    </row>
    <row r="132" spans="1:8" s="1" customFormat="1">
      <c r="A132" s="16">
        <v>1857</v>
      </c>
      <c r="B132" s="135" t="s">
        <v>1112</v>
      </c>
      <c r="C132" s="122" t="s">
        <v>73</v>
      </c>
      <c r="D132" s="122" t="s">
        <v>49</v>
      </c>
      <c r="E132" s="122" t="s">
        <v>49</v>
      </c>
      <c r="F132" s="122" t="s">
        <v>49</v>
      </c>
      <c r="G132" s="122"/>
      <c r="H132" s="31"/>
    </row>
    <row r="133" spans="1:8" s="1" customFormat="1">
      <c r="A133" s="16">
        <v>1858</v>
      </c>
      <c r="B133" s="123" t="s">
        <v>1113</v>
      </c>
      <c r="C133" s="123" t="s">
        <v>73</v>
      </c>
      <c r="D133" s="123" t="s">
        <v>49</v>
      </c>
      <c r="E133" s="123" t="s">
        <v>49</v>
      </c>
      <c r="F133" s="123" t="s">
        <v>49</v>
      </c>
      <c r="G133" s="123"/>
      <c r="H133" s="31"/>
    </row>
    <row r="134" spans="1:8" s="1" customFormat="1">
      <c r="A134" s="16">
        <v>1859</v>
      </c>
      <c r="B134" s="122" t="s">
        <v>1114</v>
      </c>
      <c r="C134" s="122" t="s">
        <v>73</v>
      </c>
      <c r="D134" s="122" t="s">
        <v>49</v>
      </c>
      <c r="E134" s="122" t="s">
        <v>49</v>
      </c>
      <c r="F134" s="122" t="s">
        <v>49</v>
      </c>
      <c r="G134" s="122"/>
      <c r="H134" s="31"/>
    </row>
    <row r="135" spans="1:8">
      <c r="A135" s="16">
        <v>1860</v>
      </c>
      <c r="B135" s="123" t="s">
        <v>1115</v>
      </c>
      <c r="C135" s="123" t="s">
        <v>73</v>
      </c>
      <c r="D135" s="123" t="s">
        <v>49</v>
      </c>
      <c r="E135" s="123" t="s">
        <v>49</v>
      </c>
      <c r="F135" s="123" t="s">
        <v>49</v>
      </c>
      <c r="G135" s="123"/>
      <c r="H135" s="31"/>
    </row>
    <row r="136" spans="1:8">
      <c r="A136" s="16">
        <v>1861</v>
      </c>
      <c r="B136" s="122" t="s">
        <v>1116</v>
      </c>
      <c r="C136" s="122" t="s">
        <v>73</v>
      </c>
      <c r="D136" s="122" t="s">
        <v>49</v>
      </c>
      <c r="E136" s="122" t="s">
        <v>49</v>
      </c>
      <c r="F136" s="122" t="s">
        <v>49</v>
      </c>
      <c r="G136" s="122"/>
      <c r="H136" s="31"/>
    </row>
    <row r="137" spans="1:8" ht="12.75">
      <c r="B137" s="430" t="s">
        <v>1436</v>
      </c>
      <c r="C137" s="430"/>
      <c r="D137" s="430"/>
      <c r="E137" s="430"/>
      <c r="F137" s="430"/>
      <c r="G137" s="430"/>
      <c r="H137" s="1"/>
    </row>
    <row r="138" spans="1:8">
      <c r="A138" s="16">
        <v>3435</v>
      </c>
      <c r="B138" s="135" t="s">
        <v>2274</v>
      </c>
      <c r="C138" s="122" t="s">
        <v>73</v>
      </c>
      <c r="D138" s="122" t="s">
        <v>49</v>
      </c>
      <c r="E138" s="122" t="s">
        <v>49</v>
      </c>
      <c r="F138" s="122" t="s">
        <v>49</v>
      </c>
      <c r="G138" s="122"/>
      <c r="H138" s="31"/>
    </row>
    <row r="139" spans="1:8">
      <c r="A139" s="16">
        <v>3436</v>
      </c>
      <c r="B139" s="123" t="s">
        <v>2275</v>
      </c>
      <c r="C139" s="123" t="s">
        <v>73</v>
      </c>
      <c r="D139" s="123" t="s">
        <v>49</v>
      </c>
      <c r="E139" s="123" t="s">
        <v>49</v>
      </c>
      <c r="F139" s="123" t="s">
        <v>49</v>
      </c>
      <c r="G139" s="123"/>
      <c r="H139" s="31"/>
    </row>
    <row r="140" spans="1:8">
      <c r="A140" s="16">
        <v>3437</v>
      </c>
      <c r="B140" s="122" t="s">
        <v>1443</v>
      </c>
      <c r="C140" s="122" t="s">
        <v>73</v>
      </c>
      <c r="D140" s="122" t="s">
        <v>49</v>
      </c>
      <c r="E140" s="122" t="s">
        <v>49</v>
      </c>
      <c r="F140" s="122" t="s">
        <v>49</v>
      </c>
      <c r="G140" s="122"/>
      <c r="H140" s="31"/>
    </row>
    <row r="141" spans="1:8">
      <c r="A141" s="16">
        <v>3438</v>
      </c>
      <c r="B141" s="123" t="s">
        <v>1444</v>
      </c>
      <c r="C141" s="123" t="s">
        <v>73</v>
      </c>
      <c r="D141" s="123" t="s">
        <v>49</v>
      </c>
      <c r="E141" s="123" t="s">
        <v>49</v>
      </c>
      <c r="F141" s="123" t="s">
        <v>49</v>
      </c>
      <c r="G141" s="123"/>
      <c r="H141" s="31"/>
    </row>
    <row r="142" spans="1:8">
      <c r="A142" s="16">
        <v>3439</v>
      </c>
      <c r="B142" s="122" t="s">
        <v>1445</v>
      </c>
      <c r="C142" s="122" t="s">
        <v>73</v>
      </c>
      <c r="D142" s="122" t="s">
        <v>49</v>
      </c>
      <c r="E142" s="122" t="s">
        <v>49</v>
      </c>
      <c r="F142" s="122" t="s">
        <v>49</v>
      </c>
      <c r="G142" s="122"/>
      <c r="H142" s="31"/>
    </row>
    <row r="143" spans="1:8">
      <c r="A143" s="16">
        <v>3430</v>
      </c>
      <c r="B143" s="123" t="s">
        <v>2272</v>
      </c>
      <c r="C143" s="123" t="s">
        <v>73</v>
      </c>
      <c r="D143" s="123" t="s">
        <v>49</v>
      </c>
      <c r="E143" s="123" t="s">
        <v>49</v>
      </c>
      <c r="F143" s="123" t="s">
        <v>49</v>
      </c>
      <c r="G143" s="123"/>
      <c r="H143" s="31"/>
    </row>
    <row r="144" spans="1:8">
      <c r="A144" s="16">
        <v>3431</v>
      </c>
      <c r="B144" s="122" t="s">
        <v>2273</v>
      </c>
      <c r="C144" s="122" t="s">
        <v>73</v>
      </c>
      <c r="D144" s="122" t="s">
        <v>49</v>
      </c>
      <c r="E144" s="122" t="s">
        <v>49</v>
      </c>
      <c r="F144" s="122" t="s">
        <v>49</v>
      </c>
      <c r="G144" s="122"/>
      <c r="H144" s="31"/>
    </row>
    <row r="145" spans="1:9">
      <c r="A145" s="16">
        <v>3432</v>
      </c>
      <c r="B145" s="123" t="s">
        <v>1440</v>
      </c>
      <c r="C145" s="123" t="s">
        <v>73</v>
      </c>
      <c r="D145" s="123" t="s">
        <v>49</v>
      </c>
      <c r="E145" s="123" t="s">
        <v>49</v>
      </c>
      <c r="F145" s="123" t="s">
        <v>49</v>
      </c>
      <c r="G145" s="123"/>
      <c r="H145" s="31"/>
    </row>
    <row r="146" spans="1:9">
      <c r="A146" s="16">
        <v>3433</v>
      </c>
      <c r="B146" s="122" t="s">
        <v>1441</v>
      </c>
      <c r="C146" s="122" t="s">
        <v>73</v>
      </c>
      <c r="D146" s="122" t="s">
        <v>49</v>
      </c>
      <c r="E146" s="122" t="s">
        <v>49</v>
      </c>
      <c r="F146" s="122" t="s">
        <v>49</v>
      </c>
      <c r="G146" s="122"/>
      <c r="H146" s="31"/>
    </row>
    <row r="147" spans="1:9">
      <c r="A147" s="16">
        <v>3434</v>
      </c>
      <c r="B147" s="123" t="s">
        <v>1442</v>
      </c>
      <c r="C147" s="123" t="s">
        <v>73</v>
      </c>
      <c r="D147" s="123" t="s">
        <v>49</v>
      </c>
      <c r="E147" s="123" t="s">
        <v>49</v>
      </c>
      <c r="F147" s="123" t="s">
        <v>49</v>
      </c>
      <c r="G147" s="123"/>
      <c r="H147" s="31"/>
    </row>
    <row r="148" spans="1:9">
      <c r="A148" s="16">
        <v>3425</v>
      </c>
      <c r="B148" s="122" t="s">
        <v>2270</v>
      </c>
      <c r="C148" s="122" t="s">
        <v>73</v>
      </c>
      <c r="D148" s="122" t="s">
        <v>49</v>
      </c>
      <c r="E148" s="122" t="s">
        <v>49</v>
      </c>
      <c r="F148" s="122" t="s">
        <v>49</v>
      </c>
      <c r="G148" s="122"/>
      <c r="H148" s="31"/>
    </row>
    <row r="149" spans="1:9">
      <c r="A149" s="16">
        <v>3426</v>
      </c>
      <c r="B149" s="123" t="s">
        <v>2271</v>
      </c>
      <c r="C149" s="123" t="s">
        <v>73</v>
      </c>
      <c r="D149" s="123" t="s">
        <v>49</v>
      </c>
      <c r="E149" s="123" t="s">
        <v>49</v>
      </c>
      <c r="F149" s="123" t="s">
        <v>49</v>
      </c>
      <c r="G149" s="123"/>
      <c r="H149" s="31"/>
    </row>
    <row r="150" spans="1:9">
      <c r="A150" s="16">
        <v>3427</v>
      </c>
      <c r="B150" s="122" t="s">
        <v>1437</v>
      </c>
      <c r="C150" s="122" t="s">
        <v>73</v>
      </c>
      <c r="D150" s="122" t="s">
        <v>49</v>
      </c>
      <c r="E150" s="122" t="s">
        <v>49</v>
      </c>
      <c r="F150" s="122" t="s">
        <v>49</v>
      </c>
      <c r="G150" s="122"/>
      <c r="H150" s="31"/>
    </row>
    <row r="151" spans="1:9">
      <c r="A151" s="16">
        <v>3428</v>
      </c>
      <c r="B151" s="123" t="s">
        <v>1438</v>
      </c>
      <c r="C151" s="123" t="s">
        <v>73</v>
      </c>
      <c r="D151" s="123" t="s">
        <v>49</v>
      </c>
      <c r="E151" s="123" t="s">
        <v>49</v>
      </c>
      <c r="F151" s="123" t="s">
        <v>49</v>
      </c>
      <c r="G151" s="123"/>
      <c r="H151" s="31"/>
    </row>
    <row r="152" spans="1:9">
      <c r="A152" s="16">
        <v>3429</v>
      </c>
      <c r="B152" s="122" t="s">
        <v>1439</v>
      </c>
      <c r="C152" s="122" t="s">
        <v>73</v>
      </c>
      <c r="D152" s="122" t="s">
        <v>49</v>
      </c>
      <c r="E152" s="122" t="s">
        <v>49</v>
      </c>
      <c r="F152" s="122" t="s">
        <v>49</v>
      </c>
      <c r="G152" s="122"/>
      <c r="H152" s="31"/>
    </row>
    <row r="153" spans="1:9" ht="12.75">
      <c r="B153" s="430" t="s">
        <v>1457</v>
      </c>
      <c r="C153" s="430"/>
      <c r="D153" s="430"/>
      <c r="E153" s="430"/>
      <c r="F153" s="430"/>
      <c r="G153" s="430"/>
    </row>
    <row r="154" spans="1:9">
      <c r="A154" s="16">
        <v>1043</v>
      </c>
      <c r="B154" s="135" t="s">
        <v>181</v>
      </c>
      <c r="C154" s="122" t="s">
        <v>73</v>
      </c>
      <c r="D154" s="122" t="s">
        <v>49</v>
      </c>
      <c r="E154" s="122" t="s">
        <v>49</v>
      </c>
      <c r="F154" s="122" t="s">
        <v>49</v>
      </c>
      <c r="G154" s="122"/>
      <c r="H154" s="31"/>
    </row>
    <row r="155" spans="1:9">
      <c r="A155" s="16">
        <v>1042</v>
      </c>
      <c r="B155" s="123" t="s">
        <v>3357</v>
      </c>
      <c r="C155" s="123" t="s">
        <v>73</v>
      </c>
      <c r="D155" s="145" t="s">
        <v>49</v>
      </c>
      <c r="E155" s="129" t="s">
        <v>49</v>
      </c>
      <c r="F155" s="129" t="s">
        <v>49</v>
      </c>
      <c r="G155" s="123"/>
      <c r="H155" s="31"/>
    </row>
    <row r="156" spans="1:9">
      <c r="A156" s="16">
        <v>1041</v>
      </c>
      <c r="B156" s="122" t="s">
        <v>180</v>
      </c>
      <c r="C156" s="122" t="s">
        <v>73</v>
      </c>
      <c r="D156" s="145">
        <v>80</v>
      </c>
      <c r="E156" s="129">
        <f t="shared" ref="E156" si="4">D156*0.8</f>
        <v>64</v>
      </c>
      <c r="F156" s="129">
        <f t="shared" ref="F156" si="5">D156*0.7</f>
        <v>56</v>
      </c>
      <c r="G156" s="202" t="s">
        <v>4688</v>
      </c>
      <c r="H156" s="162"/>
      <c r="I156" s="268"/>
    </row>
    <row r="157" spans="1:9">
      <c r="A157" s="16">
        <v>3456</v>
      </c>
      <c r="B157" s="123" t="s">
        <v>1458</v>
      </c>
      <c r="C157" s="123" t="s">
        <v>73</v>
      </c>
      <c r="D157" s="123" t="s">
        <v>49</v>
      </c>
      <c r="E157" s="123" t="s">
        <v>49</v>
      </c>
      <c r="F157" s="123" t="s">
        <v>49</v>
      </c>
      <c r="G157" s="123"/>
      <c r="H157" s="31"/>
    </row>
    <row r="158" spans="1:9">
      <c r="A158" s="16">
        <v>3457</v>
      </c>
      <c r="B158" s="122" t="s">
        <v>1459</v>
      </c>
      <c r="C158" s="122" t="s">
        <v>73</v>
      </c>
      <c r="D158" s="122" t="s">
        <v>49</v>
      </c>
      <c r="E158" s="122" t="s">
        <v>49</v>
      </c>
      <c r="F158" s="122" t="s">
        <v>49</v>
      </c>
      <c r="G158" s="122"/>
      <c r="H158" s="31"/>
    </row>
    <row r="159" spans="1:9" ht="12.75">
      <c r="B159" s="469" t="s">
        <v>1487</v>
      </c>
      <c r="C159" s="469"/>
      <c r="D159" s="469"/>
      <c r="E159" s="469"/>
      <c r="F159" s="469"/>
      <c r="G159" s="469"/>
      <c r="H159" s="1"/>
    </row>
    <row r="160" spans="1:9">
      <c r="A160" s="16">
        <v>4055</v>
      </c>
      <c r="B160" s="135" t="s">
        <v>1488</v>
      </c>
      <c r="C160" s="133" t="s">
        <v>73</v>
      </c>
      <c r="D160" s="122" t="s">
        <v>49</v>
      </c>
      <c r="E160" s="122" t="s">
        <v>49</v>
      </c>
      <c r="F160" s="122" t="s">
        <v>49</v>
      </c>
      <c r="G160" s="122"/>
      <c r="H160" s="31"/>
    </row>
    <row r="161" spans="1:8">
      <c r="A161" s="16">
        <v>4057</v>
      </c>
      <c r="B161" s="123" t="s">
        <v>1490</v>
      </c>
      <c r="C161" s="134" t="s">
        <v>73</v>
      </c>
      <c r="D161" s="123" t="s">
        <v>49</v>
      </c>
      <c r="E161" s="123" t="s">
        <v>49</v>
      </c>
      <c r="F161" s="123" t="s">
        <v>49</v>
      </c>
      <c r="G161" s="123"/>
      <c r="H161" s="31"/>
    </row>
    <row r="162" spans="1:8">
      <c r="A162" s="16">
        <v>4056</v>
      </c>
      <c r="B162" s="122" t="s">
        <v>1489</v>
      </c>
      <c r="C162" s="133" t="s">
        <v>73</v>
      </c>
      <c r="D162" s="122" t="s">
        <v>49</v>
      </c>
      <c r="E162" s="122" t="s">
        <v>49</v>
      </c>
      <c r="F162" s="122" t="s">
        <v>49</v>
      </c>
      <c r="G162" s="122"/>
      <c r="H162" s="31"/>
    </row>
    <row r="163" spans="1:8" ht="12.75">
      <c r="B163" s="469" t="s">
        <v>1480</v>
      </c>
      <c r="C163" s="469"/>
      <c r="D163" s="469"/>
      <c r="E163" s="469"/>
      <c r="F163" s="469"/>
      <c r="G163" s="469"/>
      <c r="H163" s="1"/>
    </row>
    <row r="164" spans="1:8">
      <c r="A164" s="16">
        <v>4058</v>
      </c>
      <c r="B164" s="135" t="s">
        <v>1481</v>
      </c>
      <c r="C164" s="122" t="s">
        <v>73</v>
      </c>
      <c r="D164" s="122" t="s">
        <v>49</v>
      </c>
      <c r="E164" s="122" t="s">
        <v>49</v>
      </c>
      <c r="F164" s="122" t="s">
        <v>49</v>
      </c>
      <c r="G164" s="122"/>
      <c r="H164" s="31"/>
    </row>
    <row r="165" spans="1:8">
      <c r="A165" s="16">
        <v>4061</v>
      </c>
      <c r="B165" s="123" t="s">
        <v>1484</v>
      </c>
      <c r="C165" s="123" t="s">
        <v>73</v>
      </c>
      <c r="D165" s="123" t="s">
        <v>49</v>
      </c>
      <c r="E165" s="123" t="s">
        <v>49</v>
      </c>
      <c r="F165" s="123" t="s">
        <v>49</v>
      </c>
      <c r="G165" s="123"/>
      <c r="H165" s="31"/>
    </row>
    <row r="166" spans="1:8">
      <c r="A166" s="16">
        <v>4060</v>
      </c>
      <c r="B166" s="122" t="s">
        <v>1483</v>
      </c>
      <c r="C166" s="122" t="s">
        <v>73</v>
      </c>
      <c r="D166" s="122" t="s">
        <v>49</v>
      </c>
      <c r="E166" s="122" t="s">
        <v>49</v>
      </c>
      <c r="F166" s="122" t="s">
        <v>49</v>
      </c>
      <c r="G166" s="122"/>
      <c r="H166" s="31"/>
    </row>
    <row r="167" spans="1:8">
      <c r="A167" s="16">
        <v>4063</v>
      </c>
      <c r="B167" s="123" t="s">
        <v>1486</v>
      </c>
      <c r="C167" s="123" t="s">
        <v>73</v>
      </c>
      <c r="D167" s="123" t="s">
        <v>49</v>
      </c>
      <c r="E167" s="123" t="s">
        <v>49</v>
      </c>
      <c r="F167" s="123" t="s">
        <v>49</v>
      </c>
      <c r="G167" s="123"/>
      <c r="H167" s="31"/>
    </row>
    <row r="168" spans="1:8">
      <c r="A168" s="16">
        <v>4059</v>
      </c>
      <c r="B168" s="122" t="s">
        <v>1482</v>
      </c>
      <c r="C168" s="122" t="s">
        <v>73</v>
      </c>
      <c r="D168" s="122" t="s">
        <v>49</v>
      </c>
      <c r="E168" s="122" t="s">
        <v>49</v>
      </c>
      <c r="F168" s="122" t="s">
        <v>49</v>
      </c>
      <c r="G168" s="122"/>
      <c r="H168" s="31"/>
    </row>
    <row r="169" spans="1:8">
      <c r="A169" s="16">
        <v>4062</v>
      </c>
      <c r="B169" s="123" t="s">
        <v>1485</v>
      </c>
      <c r="C169" s="123" t="s">
        <v>73</v>
      </c>
      <c r="D169" s="123" t="s">
        <v>49</v>
      </c>
      <c r="E169" s="123" t="s">
        <v>49</v>
      </c>
      <c r="F169" s="123" t="s">
        <v>49</v>
      </c>
      <c r="G169" s="123"/>
      <c r="H169" s="31"/>
    </row>
    <row r="170" spans="1:8" ht="12.75">
      <c r="B170" s="469" t="s">
        <v>317</v>
      </c>
      <c r="C170" s="469"/>
      <c r="D170" s="469"/>
      <c r="E170" s="469"/>
      <c r="F170" s="469"/>
      <c r="G170" s="469"/>
    </row>
    <row r="171" spans="1:8">
      <c r="A171" s="16">
        <v>1903</v>
      </c>
      <c r="B171" s="135" t="s">
        <v>1131</v>
      </c>
      <c r="C171" s="122" t="s">
        <v>73</v>
      </c>
      <c r="D171" s="122" t="s">
        <v>49</v>
      </c>
      <c r="E171" s="122" t="s">
        <v>49</v>
      </c>
      <c r="F171" s="122" t="s">
        <v>49</v>
      </c>
      <c r="G171" s="122"/>
      <c r="H171" s="31"/>
    </row>
    <row r="172" spans="1:8">
      <c r="A172" s="16">
        <v>1904</v>
      </c>
      <c r="B172" s="123" t="s">
        <v>1132</v>
      </c>
      <c r="C172" s="123" t="s">
        <v>73</v>
      </c>
      <c r="D172" s="123" t="s">
        <v>49</v>
      </c>
      <c r="E172" s="123" t="s">
        <v>49</v>
      </c>
      <c r="F172" s="123" t="s">
        <v>49</v>
      </c>
      <c r="G172" s="123"/>
      <c r="H172" s="31"/>
    </row>
    <row r="173" spans="1:8">
      <c r="A173" s="16">
        <v>1905</v>
      </c>
      <c r="B173" s="122" t="s">
        <v>1133</v>
      </c>
      <c r="C173" s="122" t="s">
        <v>73</v>
      </c>
      <c r="D173" s="122" t="s">
        <v>49</v>
      </c>
      <c r="E173" s="122" t="s">
        <v>49</v>
      </c>
      <c r="F173" s="122" t="s">
        <v>49</v>
      </c>
      <c r="G173" s="122"/>
      <c r="H173" s="31"/>
    </row>
    <row r="174" spans="1:8">
      <c r="A174" s="16">
        <v>1906</v>
      </c>
      <c r="B174" s="123" t="s">
        <v>1134</v>
      </c>
      <c r="C174" s="123" t="s">
        <v>73</v>
      </c>
      <c r="D174" s="123" t="s">
        <v>49</v>
      </c>
      <c r="E174" s="123" t="s">
        <v>49</v>
      </c>
      <c r="F174" s="123" t="s">
        <v>49</v>
      </c>
      <c r="G174" s="123"/>
      <c r="H174" s="31"/>
    </row>
    <row r="175" spans="1:8">
      <c r="A175" s="16">
        <v>4670</v>
      </c>
      <c r="B175" s="122" t="s">
        <v>3042</v>
      </c>
      <c r="C175" s="122"/>
      <c r="D175" s="122" t="s">
        <v>49</v>
      </c>
      <c r="E175" s="122" t="s">
        <v>49</v>
      </c>
      <c r="F175" s="122" t="s">
        <v>49</v>
      </c>
      <c r="G175" s="122"/>
      <c r="H175" s="31"/>
    </row>
    <row r="176" spans="1:8">
      <c r="A176" s="16">
        <v>1899</v>
      </c>
      <c r="B176" s="136" t="s">
        <v>1135</v>
      </c>
      <c r="C176" s="123" t="s">
        <v>73</v>
      </c>
      <c r="D176" s="123" t="s">
        <v>49</v>
      </c>
      <c r="E176" s="123" t="s">
        <v>49</v>
      </c>
      <c r="F176" s="123" t="s">
        <v>49</v>
      </c>
      <c r="G176" s="123"/>
      <c r="H176" s="31"/>
    </row>
    <row r="177" spans="1:9">
      <c r="A177" s="16">
        <v>1900</v>
      </c>
      <c r="B177" s="122" t="s">
        <v>1136</v>
      </c>
      <c r="C177" s="122" t="s">
        <v>73</v>
      </c>
      <c r="D177" s="122" t="s">
        <v>49</v>
      </c>
      <c r="E177" s="122" t="s">
        <v>49</v>
      </c>
      <c r="F177" s="122" t="s">
        <v>49</v>
      </c>
      <c r="G177" s="122"/>
      <c r="H177" s="31"/>
    </row>
    <row r="178" spans="1:9">
      <c r="A178" s="16">
        <v>1901</v>
      </c>
      <c r="B178" s="123" t="s">
        <v>1137</v>
      </c>
      <c r="C178" s="123" t="s">
        <v>73</v>
      </c>
      <c r="D178" s="123" t="s">
        <v>49</v>
      </c>
      <c r="E178" s="123" t="s">
        <v>49</v>
      </c>
      <c r="F178" s="123" t="s">
        <v>49</v>
      </c>
      <c r="G178" s="123"/>
      <c r="H178" s="31"/>
    </row>
    <row r="179" spans="1:9" ht="13.15" customHeight="1">
      <c r="A179" s="16">
        <v>1902</v>
      </c>
      <c r="B179" s="122" t="s">
        <v>1138</v>
      </c>
      <c r="C179" s="122" t="s">
        <v>73</v>
      </c>
      <c r="D179" s="122" t="s">
        <v>49</v>
      </c>
      <c r="E179" s="122" t="s">
        <v>49</v>
      </c>
      <c r="F179" s="122" t="s">
        <v>49</v>
      </c>
      <c r="G179" s="122"/>
      <c r="H179" s="31"/>
    </row>
    <row r="180" spans="1:9" ht="13.15" customHeight="1">
      <c r="A180" s="16">
        <v>4669</v>
      </c>
      <c r="B180" s="123" t="s">
        <v>3043</v>
      </c>
      <c r="C180" s="123" t="s">
        <v>73</v>
      </c>
      <c r="D180" s="123" t="s">
        <v>49</v>
      </c>
      <c r="E180" s="123" t="s">
        <v>49</v>
      </c>
      <c r="F180" s="123" t="s">
        <v>49</v>
      </c>
      <c r="G180" s="123"/>
      <c r="H180" s="31"/>
    </row>
    <row r="181" spans="1:9">
      <c r="A181" s="16">
        <v>1895</v>
      </c>
      <c r="B181" s="122" t="s">
        <v>1127</v>
      </c>
      <c r="C181" s="122" t="s">
        <v>73</v>
      </c>
      <c r="D181" s="122" t="s">
        <v>49</v>
      </c>
      <c r="E181" s="122" t="s">
        <v>49</v>
      </c>
      <c r="F181" s="122" t="s">
        <v>49</v>
      </c>
      <c r="G181" s="122"/>
      <c r="H181" s="31"/>
    </row>
    <row r="182" spans="1:9">
      <c r="A182" s="16">
        <v>1896</v>
      </c>
      <c r="B182" s="123" t="s">
        <v>1128</v>
      </c>
      <c r="C182" s="123" t="s">
        <v>73</v>
      </c>
      <c r="D182" s="123" t="s">
        <v>49</v>
      </c>
      <c r="E182" s="123" t="s">
        <v>49</v>
      </c>
      <c r="F182" s="123" t="s">
        <v>49</v>
      </c>
      <c r="G182" s="123"/>
      <c r="H182" s="31"/>
    </row>
    <row r="183" spans="1:9">
      <c r="A183" s="16">
        <v>1897</v>
      </c>
      <c r="B183" s="122" t="s">
        <v>1129</v>
      </c>
      <c r="C183" s="122" t="s">
        <v>73</v>
      </c>
      <c r="D183" s="122" t="s">
        <v>49</v>
      </c>
      <c r="E183" s="122" t="s">
        <v>49</v>
      </c>
      <c r="F183" s="122" t="s">
        <v>49</v>
      </c>
      <c r="G183" s="122"/>
      <c r="H183" s="31"/>
    </row>
    <row r="184" spans="1:9">
      <c r="A184" s="16">
        <v>1898</v>
      </c>
      <c r="B184" s="123" t="s">
        <v>1130</v>
      </c>
      <c r="C184" s="123" t="s">
        <v>73</v>
      </c>
      <c r="D184" s="123" t="s">
        <v>49</v>
      </c>
      <c r="E184" s="123" t="s">
        <v>49</v>
      </c>
      <c r="F184" s="123" t="s">
        <v>49</v>
      </c>
      <c r="G184" s="123"/>
      <c r="H184" s="31"/>
    </row>
    <row r="185" spans="1:9">
      <c r="A185" s="16">
        <v>4668</v>
      </c>
      <c r="B185" s="122" t="s">
        <v>3044</v>
      </c>
      <c r="C185" s="122"/>
      <c r="D185" s="122" t="s">
        <v>49</v>
      </c>
      <c r="E185" s="122" t="s">
        <v>49</v>
      </c>
      <c r="F185" s="122" t="s">
        <v>49</v>
      </c>
      <c r="G185" s="122"/>
      <c r="H185" s="31"/>
    </row>
    <row r="186" spans="1:9" ht="12.75">
      <c r="B186" s="430" t="s">
        <v>218</v>
      </c>
      <c r="C186" s="430"/>
      <c r="D186" s="430"/>
      <c r="E186" s="430"/>
      <c r="F186" s="430"/>
      <c r="G186" s="430"/>
      <c r="H186" s="31"/>
      <c r="I186" s="31"/>
    </row>
    <row r="187" spans="1:9">
      <c r="A187" s="16">
        <v>1044</v>
      </c>
      <c r="B187" s="135" t="s">
        <v>982</v>
      </c>
      <c r="C187" s="133" t="s">
        <v>73</v>
      </c>
      <c r="D187" s="145">
        <v>247</v>
      </c>
      <c r="E187" s="129">
        <f t="shared" ref="E187:E192" si="6">D187*0.8</f>
        <v>197.60000000000002</v>
      </c>
      <c r="F187" s="129">
        <f t="shared" ref="F187:F192" si="7">D187*0.7</f>
        <v>172.89999999999998</v>
      </c>
      <c r="G187" s="216" t="s">
        <v>4688</v>
      </c>
      <c r="H187" s="31"/>
      <c r="I187" s="31"/>
    </row>
    <row r="188" spans="1:9">
      <c r="A188" s="16">
        <v>1045</v>
      </c>
      <c r="B188" s="123" t="s">
        <v>983</v>
      </c>
      <c r="C188" s="134" t="s">
        <v>73</v>
      </c>
      <c r="D188" s="146">
        <v>300</v>
      </c>
      <c r="E188" s="131">
        <f t="shared" si="6"/>
        <v>240</v>
      </c>
      <c r="F188" s="131">
        <f t="shared" si="7"/>
        <v>210</v>
      </c>
      <c r="G188" s="217" t="s">
        <v>4688</v>
      </c>
      <c r="H188" s="31"/>
      <c r="I188" s="31"/>
    </row>
    <row r="189" spans="1:9">
      <c r="A189" s="16">
        <v>1046</v>
      </c>
      <c r="B189" s="122" t="s">
        <v>984</v>
      </c>
      <c r="C189" s="133" t="s">
        <v>73</v>
      </c>
      <c r="D189" s="145">
        <v>352</v>
      </c>
      <c r="E189" s="129">
        <f t="shared" si="6"/>
        <v>281.60000000000002</v>
      </c>
      <c r="F189" s="129">
        <f t="shared" si="7"/>
        <v>246.39999999999998</v>
      </c>
      <c r="G189" s="216" t="s">
        <v>4688</v>
      </c>
      <c r="H189" s="31"/>
      <c r="I189" s="31"/>
    </row>
    <row r="190" spans="1:9">
      <c r="A190" s="16">
        <v>1047</v>
      </c>
      <c r="B190" s="123" t="s">
        <v>985</v>
      </c>
      <c r="C190" s="134" t="s">
        <v>73</v>
      </c>
      <c r="D190" s="146">
        <v>401</v>
      </c>
      <c r="E190" s="131">
        <f t="shared" si="6"/>
        <v>320.8</v>
      </c>
      <c r="F190" s="131">
        <f t="shared" si="7"/>
        <v>280.7</v>
      </c>
      <c r="G190" s="217" t="s">
        <v>4688</v>
      </c>
      <c r="H190" s="31"/>
      <c r="I190" s="31"/>
    </row>
    <row r="191" spans="1:9">
      <c r="A191" s="16">
        <v>1048</v>
      </c>
      <c r="B191" s="122" t="s">
        <v>986</v>
      </c>
      <c r="C191" s="133" t="s">
        <v>73</v>
      </c>
      <c r="D191" s="145">
        <v>433</v>
      </c>
      <c r="E191" s="129">
        <f t="shared" si="6"/>
        <v>346.40000000000003</v>
      </c>
      <c r="F191" s="129">
        <f t="shared" si="7"/>
        <v>303.09999999999997</v>
      </c>
      <c r="G191" s="192" t="s">
        <v>5395</v>
      </c>
      <c r="H191" s="31"/>
      <c r="I191" s="31"/>
    </row>
    <row r="192" spans="1:9">
      <c r="A192" s="16">
        <v>1049</v>
      </c>
      <c r="B192" s="123" t="s">
        <v>987</v>
      </c>
      <c r="C192" s="134" t="s">
        <v>73</v>
      </c>
      <c r="D192" s="146">
        <v>492</v>
      </c>
      <c r="E192" s="131">
        <f t="shared" si="6"/>
        <v>393.6</v>
      </c>
      <c r="F192" s="131">
        <f t="shared" si="7"/>
        <v>344.4</v>
      </c>
      <c r="G192" s="193" t="s">
        <v>5395</v>
      </c>
      <c r="H192" s="31"/>
      <c r="I192" s="31"/>
    </row>
    <row r="193" spans="1:9" ht="12.75">
      <c r="B193" s="430" t="s">
        <v>118</v>
      </c>
      <c r="C193" s="430"/>
      <c r="D193" s="430"/>
      <c r="E193" s="430"/>
      <c r="F193" s="430"/>
      <c r="G193" s="430"/>
      <c r="H193" s="31"/>
      <c r="I193" s="31"/>
    </row>
    <row r="194" spans="1:9">
      <c r="A194" s="16">
        <v>1050</v>
      </c>
      <c r="B194" s="135" t="s">
        <v>988</v>
      </c>
      <c r="C194" s="133" t="s">
        <v>73</v>
      </c>
      <c r="D194" s="145">
        <v>102</v>
      </c>
      <c r="E194" s="129">
        <f>D194*0.8</f>
        <v>81.600000000000009</v>
      </c>
      <c r="F194" s="129">
        <f>D194*0.7</f>
        <v>71.399999999999991</v>
      </c>
      <c r="G194" s="216" t="s">
        <v>4688</v>
      </c>
      <c r="H194" s="31"/>
      <c r="I194" s="31"/>
    </row>
    <row r="195" spans="1:9">
      <c r="A195" s="16">
        <v>1051</v>
      </c>
      <c r="B195" s="123" t="s">
        <v>989</v>
      </c>
      <c r="C195" s="134" t="s">
        <v>73</v>
      </c>
      <c r="D195" s="146">
        <v>178</v>
      </c>
      <c r="E195" s="131">
        <f>D195*0.8</f>
        <v>142.4</v>
      </c>
      <c r="F195" s="131">
        <f>D195*0.7</f>
        <v>124.6</v>
      </c>
      <c r="G195" s="217" t="s">
        <v>4688</v>
      </c>
      <c r="H195" s="31"/>
      <c r="I195" s="31"/>
    </row>
    <row r="196" spans="1:9" ht="12.75">
      <c r="B196" s="430" t="s">
        <v>108</v>
      </c>
      <c r="C196" s="430"/>
      <c r="D196" s="430"/>
      <c r="E196" s="430"/>
      <c r="F196" s="430"/>
      <c r="G196" s="430"/>
      <c r="H196" s="31"/>
      <c r="I196" s="31"/>
    </row>
    <row r="197" spans="1:9">
      <c r="A197" s="16">
        <v>1052</v>
      </c>
      <c r="B197" s="135" t="s">
        <v>990</v>
      </c>
      <c r="C197" s="133" t="s">
        <v>73</v>
      </c>
      <c r="D197" s="145">
        <v>153</v>
      </c>
      <c r="E197" s="129">
        <f t="shared" ref="E197:E207" si="8">D197*0.8</f>
        <v>122.4</v>
      </c>
      <c r="F197" s="129">
        <f t="shared" ref="F197:F207" si="9">D197*0.7</f>
        <v>107.1</v>
      </c>
      <c r="G197" s="216" t="s">
        <v>4688</v>
      </c>
      <c r="H197" s="31"/>
      <c r="I197" s="31"/>
    </row>
    <row r="198" spans="1:9">
      <c r="A198" s="16">
        <v>1053</v>
      </c>
      <c r="B198" s="123" t="s">
        <v>991</v>
      </c>
      <c r="C198" s="134" t="s">
        <v>73</v>
      </c>
      <c r="D198" s="146">
        <v>200</v>
      </c>
      <c r="E198" s="131">
        <f t="shared" si="8"/>
        <v>160</v>
      </c>
      <c r="F198" s="131">
        <f t="shared" si="9"/>
        <v>140</v>
      </c>
      <c r="G198" s="217" t="s">
        <v>4688</v>
      </c>
      <c r="H198" s="31"/>
      <c r="I198" s="31"/>
    </row>
    <row r="199" spans="1:9">
      <c r="A199" s="16">
        <v>1054</v>
      </c>
      <c r="B199" s="122" t="s">
        <v>992</v>
      </c>
      <c r="C199" s="133" t="s">
        <v>73</v>
      </c>
      <c r="D199" s="145">
        <v>272</v>
      </c>
      <c r="E199" s="129">
        <f t="shared" si="8"/>
        <v>217.60000000000002</v>
      </c>
      <c r="F199" s="129">
        <f t="shared" si="9"/>
        <v>190.39999999999998</v>
      </c>
      <c r="G199" s="192" t="s">
        <v>5395</v>
      </c>
      <c r="H199" s="31"/>
      <c r="I199" s="31"/>
    </row>
    <row r="200" spans="1:9">
      <c r="A200" s="16">
        <v>1055</v>
      </c>
      <c r="B200" s="123" t="s">
        <v>993</v>
      </c>
      <c r="C200" s="134" t="s">
        <v>73</v>
      </c>
      <c r="D200" s="146">
        <v>305</v>
      </c>
      <c r="E200" s="131">
        <f t="shared" si="8"/>
        <v>244</v>
      </c>
      <c r="F200" s="131">
        <f t="shared" si="9"/>
        <v>213.5</v>
      </c>
      <c r="G200" s="217" t="s">
        <v>4688</v>
      </c>
      <c r="H200" s="31"/>
      <c r="I200" s="31"/>
    </row>
    <row r="201" spans="1:9">
      <c r="A201" s="16">
        <v>1056</v>
      </c>
      <c r="B201" s="122" t="s">
        <v>994</v>
      </c>
      <c r="C201" s="133" t="s">
        <v>73</v>
      </c>
      <c r="D201" s="145">
        <v>343</v>
      </c>
      <c r="E201" s="129">
        <f t="shared" si="8"/>
        <v>274.40000000000003</v>
      </c>
      <c r="F201" s="129">
        <f t="shared" si="9"/>
        <v>240.1</v>
      </c>
      <c r="G201" s="192" t="s">
        <v>5395</v>
      </c>
      <c r="H201" s="31"/>
      <c r="I201" s="31"/>
    </row>
    <row r="202" spans="1:9">
      <c r="A202" s="16">
        <v>1057</v>
      </c>
      <c r="B202" s="123" t="s">
        <v>995</v>
      </c>
      <c r="C202" s="134" t="s">
        <v>73</v>
      </c>
      <c r="D202" s="146">
        <v>367</v>
      </c>
      <c r="E202" s="131">
        <f t="shared" si="8"/>
        <v>293.60000000000002</v>
      </c>
      <c r="F202" s="131">
        <f t="shared" si="9"/>
        <v>256.89999999999998</v>
      </c>
      <c r="G202" s="217" t="s">
        <v>4688</v>
      </c>
      <c r="H202" s="31"/>
      <c r="I202" s="31"/>
    </row>
    <row r="203" spans="1:9">
      <c r="A203" s="16">
        <v>1058</v>
      </c>
      <c r="B203" s="122" t="s">
        <v>996</v>
      </c>
      <c r="C203" s="133" t="s">
        <v>73</v>
      </c>
      <c r="D203" s="145">
        <v>577</v>
      </c>
      <c r="E203" s="129">
        <f t="shared" si="8"/>
        <v>461.6</v>
      </c>
      <c r="F203" s="129">
        <f t="shared" si="9"/>
        <v>403.9</v>
      </c>
      <c r="G203" s="192" t="s">
        <v>5395</v>
      </c>
      <c r="H203" s="31"/>
      <c r="I203" s="31"/>
    </row>
    <row r="204" spans="1:9">
      <c r="A204" s="16">
        <v>1059</v>
      </c>
      <c r="B204" s="123" t="s">
        <v>997</v>
      </c>
      <c r="C204" s="134" t="s">
        <v>73</v>
      </c>
      <c r="D204" s="146">
        <v>634</v>
      </c>
      <c r="E204" s="131">
        <f t="shared" si="8"/>
        <v>507.20000000000005</v>
      </c>
      <c r="F204" s="131">
        <f t="shared" si="9"/>
        <v>443.79999999999995</v>
      </c>
      <c r="G204" s="217" t="s">
        <v>4688</v>
      </c>
      <c r="H204" s="31"/>
      <c r="I204" s="31"/>
    </row>
    <row r="205" spans="1:9">
      <c r="A205" s="16">
        <v>1060</v>
      </c>
      <c r="B205" s="122" t="s">
        <v>998</v>
      </c>
      <c r="C205" s="133" t="s">
        <v>73</v>
      </c>
      <c r="D205" s="145">
        <v>696</v>
      </c>
      <c r="E205" s="129">
        <f t="shared" si="8"/>
        <v>556.80000000000007</v>
      </c>
      <c r="F205" s="129">
        <f t="shared" si="9"/>
        <v>487.2</v>
      </c>
      <c r="G205" s="192" t="s">
        <v>5395</v>
      </c>
      <c r="H205" s="31"/>
      <c r="I205" s="31"/>
    </row>
    <row r="206" spans="1:9">
      <c r="A206" s="16">
        <v>1061</v>
      </c>
      <c r="B206" s="123" t="s">
        <v>999</v>
      </c>
      <c r="C206" s="134" t="s">
        <v>73</v>
      </c>
      <c r="D206" s="146">
        <v>854</v>
      </c>
      <c r="E206" s="131">
        <f t="shared" si="8"/>
        <v>683.2</v>
      </c>
      <c r="F206" s="131">
        <f t="shared" si="9"/>
        <v>597.79999999999995</v>
      </c>
      <c r="G206" s="193" t="s">
        <v>5395</v>
      </c>
      <c r="H206" s="31"/>
      <c r="I206" s="31"/>
    </row>
    <row r="207" spans="1:9">
      <c r="A207" s="16">
        <v>1062</v>
      </c>
      <c r="B207" s="122" t="s">
        <v>1000</v>
      </c>
      <c r="C207" s="133" t="s">
        <v>73</v>
      </c>
      <c r="D207" s="145">
        <v>1193</v>
      </c>
      <c r="E207" s="129">
        <f t="shared" si="8"/>
        <v>954.40000000000009</v>
      </c>
      <c r="F207" s="129">
        <f t="shared" si="9"/>
        <v>835.09999999999991</v>
      </c>
      <c r="G207" s="192" t="s">
        <v>5395</v>
      </c>
      <c r="H207" s="31"/>
      <c r="I207" s="31"/>
    </row>
    <row r="208" spans="1:9">
      <c r="A208" s="16">
        <v>4043</v>
      </c>
      <c r="B208" s="123" t="s">
        <v>2006</v>
      </c>
      <c r="C208" s="134" t="s">
        <v>73</v>
      </c>
      <c r="D208" s="146">
        <v>286</v>
      </c>
      <c r="E208" s="131">
        <f t="shared" ref="E208:E218" si="10">D208*0.8</f>
        <v>228.8</v>
      </c>
      <c r="F208" s="131">
        <f t="shared" ref="F208:F218" si="11">D208*0.7</f>
        <v>200.2</v>
      </c>
      <c r="G208" s="217" t="s">
        <v>4715</v>
      </c>
      <c r="H208" s="31"/>
      <c r="I208" s="31"/>
    </row>
    <row r="209" spans="1:10">
      <c r="A209" s="16">
        <v>4044</v>
      </c>
      <c r="B209" s="122" t="s">
        <v>2007</v>
      </c>
      <c r="C209" s="133" t="s">
        <v>73</v>
      </c>
      <c r="D209" s="145">
        <v>376</v>
      </c>
      <c r="E209" s="129">
        <f t="shared" si="10"/>
        <v>300.8</v>
      </c>
      <c r="F209" s="129">
        <f t="shared" si="11"/>
        <v>263.2</v>
      </c>
      <c r="G209" s="216" t="s">
        <v>4715</v>
      </c>
      <c r="H209" s="31"/>
      <c r="I209" s="31"/>
    </row>
    <row r="210" spans="1:10">
      <c r="A210" s="16">
        <v>4045</v>
      </c>
      <c r="B210" s="123" t="s">
        <v>2008</v>
      </c>
      <c r="C210" s="134" t="s">
        <v>73</v>
      </c>
      <c r="D210" s="146">
        <v>510</v>
      </c>
      <c r="E210" s="131">
        <f t="shared" si="10"/>
        <v>408</v>
      </c>
      <c r="F210" s="131">
        <f t="shared" si="11"/>
        <v>357</v>
      </c>
      <c r="G210" s="217" t="s">
        <v>4715</v>
      </c>
      <c r="H210" s="31"/>
    </row>
    <row r="211" spans="1:10">
      <c r="A211" s="16">
        <v>4046</v>
      </c>
      <c r="B211" s="122" t="s">
        <v>2009</v>
      </c>
      <c r="C211" s="133" t="s">
        <v>73</v>
      </c>
      <c r="D211" s="145">
        <v>573</v>
      </c>
      <c r="E211" s="129">
        <f t="shared" si="10"/>
        <v>458.40000000000003</v>
      </c>
      <c r="F211" s="129">
        <f t="shared" si="11"/>
        <v>401.09999999999997</v>
      </c>
      <c r="G211" s="216" t="s">
        <v>4715</v>
      </c>
      <c r="H211" s="31"/>
    </row>
    <row r="212" spans="1:10">
      <c r="A212" s="16">
        <v>4047</v>
      </c>
      <c r="B212" s="123" t="s">
        <v>2010</v>
      </c>
      <c r="C212" s="134" t="s">
        <v>73</v>
      </c>
      <c r="D212" s="146">
        <v>645</v>
      </c>
      <c r="E212" s="131">
        <f t="shared" si="10"/>
        <v>516</v>
      </c>
      <c r="F212" s="131">
        <f t="shared" si="11"/>
        <v>451.49999999999994</v>
      </c>
      <c r="G212" s="217" t="s">
        <v>4715</v>
      </c>
      <c r="H212" s="31"/>
    </row>
    <row r="213" spans="1:10">
      <c r="A213" s="16">
        <v>4048</v>
      </c>
      <c r="B213" s="122" t="s">
        <v>2011</v>
      </c>
      <c r="C213" s="133" t="s">
        <v>73</v>
      </c>
      <c r="D213" s="145">
        <v>689</v>
      </c>
      <c r="E213" s="129">
        <f t="shared" si="10"/>
        <v>551.20000000000005</v>
      </c>
      <c r="F213" s="129">
        <f t="shared" si="11"/>
        <v>482.29999999999995</v>
      </c>
      <c r="G213" s="216" t="s">
        <v>4715</v>
      </c>
      <c r="H213" s="269"/>
    </row>
    <row r="214" spans="1:10">
      <c r="A214" s="16">
        <v>4049</v>
      </c>
      <c r="B214" s="123" t="s">
        <v>2012</v>
      </c>
      <c r="C214" s="134" t="s">
        <v>73</v>
      </c>
      <c r="D214" s="146">
        <v>1083</v>
      </c>
      <c r="E214" s="131">
        <f t="shared" si="10"/>
        <v>866.40000000000009</v>
      </c>
      <c r="F214" s="131">
        <f t="shared" si="11"/>
        <v>758.09999999999991</v>
      </c>
      <c r="G214" s="217" t="s">
        <v>4715</v>
      </c>
      <c r="H214" s="269"/>
    </row>
    <row r="215" spans="1:10">
      <c r="A215" s="16">
        <v>4050</v>
      </c>
      <c r="B215" s="122" t="s">
        <v>2013</v>
      </c>
      <c r="C215" s="133" t="s">
        <v>73</v>
      </c>
      <c r="D215" s="145">
        <v>1191</v>
      </c>
      <c r="E215" s="129">
        <f t="shared" si="10"/>
        <v>952.80000000000007</v>
      </c>
      <c r="F215" s="129">
        <f t="shared" si="11"/>
        <v>833.69999999999993</v>
      </c>
      <c r="G215" s="216" t="s">
        <v>4715</v>
      </c>
      <c r="H215" s="269"/>
    </row>
    <row r="216" spans="1:10">
      <c r="A216" s="16">
        <v>4051</v>
      </c>
      <c r="B216" s="123" t="s">
        <v>2014</v>
      </c>
      <c r="C216" s="134" t="s">
        <v>73</v>
      </c>
      <c r="D216" s="146">
        <v>1307</v>
      </c>
      <c r="E216" s="131">
        <f t="shared" si="10"/>
        <v>1045.6000000000001</v>
      </c>
      <c r="F216" s="131">
        <f t="shared" si="11"/>
        <v>914.9</v>
      </c>
      <c r="G216" s="217" t="s">
        <v>4715</v>
      </c>
      <c r="H216" s="269"/>
    </row>
    <row r="217" spans="1:10">
      <c r="A217" s="16">
        <v>4052</v>
      </c>
      <c r="B217" s="122" t="s">
        <v>2015</v>
      </c>
      <c r="C217" s="133" t="s">
        <v>73</v>
      </c>
      <c r="D217" s="145">
        <v>1602</v>
      </c>
      <c r="E217" s="129">
        <f t="shared" si="10"/>
        <v>1281.6000000000001</v>
      </c>
      <c r="F217" s="129">
        <f t="shared" si="11"/>
        <v>1121.3999999999999</v>
      </c>
      <c r="G217" s="216" t="s">
        <v>4715</v>
      </c>
    </row>
    <row r="218" spans="1:10">
      <c r="A218" s="16">
        <v>4053</v>
      </c>
      <c r="B218" s="123" t="s">
        <v>2016</v>
      </c>
      <c r="C218" s="134" t="s">
        <v>73</v>
      </c>
      <c r="D218" s="146">
        <v>2238</v>
      </c>
      <c r="E218" s="131">
        <f t="shared" si="10"/>
        <v>1790.4</v>
      </c>
      <c r="F218" s="131">
        <f t="shared" si="11"/>
        <v>1566.6</v>
      </c>
      <c r="G218" s="217" t="s">
        <v>4715</v>
      </c>
    </row>
    <row r="219" spans="1:10" s="111" customFormat="1" ht="12.75">
      <c r="B219" s="430" t="s">
        <v>1808</v>
      </c>
      <c r="C219" s="430"/>
      <c r="D219" s="430"/>
      <c r="E219" s="430"/>
      <c r="F219" s="430"/>
      <c r="G219" s="430"/>
      <c r="H219"/>
      <c r="I219"/>
      <c r="J219"/>
    </row>
    <row r="220" spans="1:10">
      <c r="A220" s="16">
        <v>3566</v>
      </c>
      <c r="B220" s="135" t="s">
        <v>4273</v>
      </c>
      <c r="C220" s="133" t="s">
        <v>73</v>
      </c>
      <c r="D220" s="145">
        <v>93.100184906739528</v>
      </c>
      <c r="E220" s="129">
        <f t="shared" ref="E220:E237" si="12">D220*0.8</f>
        <v>74.48014792539162</v>
      </c>
      <c r="F220" s="129">
        <f t="shared" ref="F220:F237" si="13">D220*0.7</f>
        <v>65.170129434717666</v>
      </c>
      <c r="G220" s="192" t="s">
        <v>5395</v>
      </c>
    </row>
    <row r="221" spans="1:10">
      <c r="A221" s="16">
        <v>3567</v>
      </c>
      <c r="B221" s="123" t="s">
        <v>4274</v>
      </c>
      <c r="C221" s="134" t="s">
        <v>73</v>
      </c>
      <c r="D221" s="146">
        <v>155.15615891660312</v>
      </c>
      <c r="E221" s="131">
        <f t="shared" si="12"/>
        <v>124.1249271332825</v>
      </c>
      <c r="F221" s="131">
        <f t="shared" si="13"/>
        <v>108.60931124162218</v>
      </c>
      <c r="G221" s="193" t="s">
        <v>5395</v>
      </c>
      <c r="H221" s="269"/>
    </row>
    <row r="222" spans="1:10">
      <c r="A222" s="16">
        <v>3568</v>
      </c>
      <c r="B222" s="122" t="s">
        <v>4275</v>
      </c>
      <c r="C222" s="133" t="s">
        <v>73</v>
      </c>
      <c r="D222" s="145">
        <v>235.1159347901031</v>
      </c>
      <c r="E222" s="129">
        <f t="shared" si="12"/>
        <v>188.09274783208249</v>
      </c>
      <c r="F222" s="129">
        <f t="shared" si="13"/>
        <v>164.58115435307215</v>
      </c>
      <c r="G222" s="192" t="s">
        <v>5395</v>
      </c>
      <c r="H222" s="269"/>
    </row>
    <row r="223" spans="1:10">
      <c r="A223" s="16">
        <v>3569</v>
      </c>
      <c r="B223" s="123" t="s">
        <v>4276</v>
      </c>
      <c r="C223" s="134" t="s">
        <v>73</v>
      </c>
      <c r="D223" s="146">
        <v>315.0757106636031</v>
      </c>
      <c r="E223" s="131">
        <f t="shared" si="12"/>
        <v>252.06056853088251</v>
      </c>
      <c r="F223" s="131">
        <f t="shared" si="13"/>
        <v>220.55299746452215</v>
      </c>
      <c r="G223" s="193" t="s">
        <v>5395</v>
      </c>
      <c r="H223" s="269"/>
    </row>
    <row r="224" spans="1:10">
      <c r="A224" s="16">
        <v>3570</v>
      </c>
      <c r="B224" s="122" t="s">
        <v>4277</v>
      </c>
      <c r="C224" s="133" t="s">
        <v>73</v>
      </c>
      <c r="D224" s="145">
        <v>395.03548653710305</v>
      </c>
      <c r="E224" s="129">
        <f t="shared" si="12"/>
        <v>316.02838922968249</v>
      </c>
      <c r="F224" s="129">
        <f t="shared" si="13"/>
        <v>276.52484057597212</v>
      </c>
      <c r="G224" s="192" t="s">
        <v>5395</v>
      </c>
      <c r="H224" s="269"/>
    </row>
    <row r="225" spans="1:9">
      <c r="A225" s="16">
        <v>3572</v>
      </c>
      <c r="B225" s="123" t="s">
        <v>4278</v>
      </c>
      <c r="C225" s="134" t="s">
        <v>73</v>
      </c>
      <c r="D225" s="146">
        <v>474.99526241060306</v>
      </c>
      <c r="E225" s="131">
        <f t="shared" si="12"/>
        <v>379.99620992848247</v>
      </c>
      <c r="F225" s="131">
        <f t="shared" si="13"/>
        <v>332.49668368742215</v>
      </c>
      <c r="G225" s="193" t="s">
        <v>5395</v>
      </c>
      <c r="H225" s="269"/>
    </row>
    <row r="226" spans="1:9">
      <c r="A226" s="16">
        <v>3577</v>
      </c>
      <c r="B226" s="122" t="s">
        <v>4279</v>
      </c>
      <c r="C226" s="133" t="s">
        <v>73</v>
      </c>
      <c r="D226" s="145">
        <v>128.55346611590571</v>
      </c>
      <c r="E226" s="129">
        <f t="shared" si="12"/>
        <v>102.84277289272457</v>
      </c>
      <c r="F226" s="129">
        <f t="shared" si="13"/>
        <v>89.987426281133992</v>
      </c>
      <c r="G226" s="192" t="s">
        <v>5395</v>
      </c>
      <c r="H226" s="269"/>
    </row>
    <row r="227" spans="1:9">
      <c r="A227" s="16">
        <v>3578</v>
      </c>
      <c r="B227" s="123" t="s">
        <v>4280</v>
      </c>
      <c r="C227" s="134" t="s">
        <v>73</v>
      </c>
      <c r="D227" s="146">
        <v>214.0744156308927</v>
      </c>
      <c r="E227" s="131">
        <f t="shared" si="12"/>
        <v>171.25953250471417</v>
      </c>
      <c r="F227" s="131">
        <f t="shared" si="13"/>
        <v>149.85209094162488</v>
      </c>
      <c r="G227" s="193" t="s">
        <v>5395</v>
      </c>
      <c r="H227" s="269"/>
    </row>
    <row r="228" spans="1:9">
      <c r="A228" s="16">
        <v>3579</v>
      </c>
      <c r="B228" s="122" t="s">
        <v>4281</v>
      </c>
      <c r="C228" s="133" t="s">
        <v>73</v>
      </c>
      <c r="D228" s="145">
        <v>324.66418722380178</v>
      </c>
      <c r="E228" s="129">
        <f t="shared" si="12"/>
        <v>259.73134977904141</v>
      </c>
      <c r="F228" s="129">
        <f t="shared" si="13"/>
        <v>227.26493105666123</v>
      </c>
      <c r="G228" s="192" t="s">
        <v>5395</v>
      </c>
      <c r="H228" s="269"/>
    </row>
    <row r="229" spans="1:9">
      <c r="A229" s="16">
        <v>3580</v>
      </c>
      <c r="B229" s="123" t="s">
        <v>4282</v>
      </c>
      <c r="C229" s="134" t="s">
        <v>73</v>
      </c>
      <c r="D229" s="146">
        <v>435.25395881671091</v>
      </c>
      <c r="E229" s="131">
        <f t="shared" si="12"/>
        <v>348.20316705336876</v>
      </c>
      <c r="F229" s="131">
        <f t="shared" si="13"/>
        <v>304.6777711716976</v>
      </c>
      <c r="G229" s="193" t="s">
        <v>5395</v>
      </c>
      <c r="H229" s="269"/>
    </row>
    <row r="230" spans="1:9">
      <c r="A230" s="16">
        <v>3581</v>
      </c>
      <c r="B230" s="122" t="s">
        <v>4283</v>
      </c>
      <c r="C230" s="133" t="s">
        <v>73</v>
      </c>
      <c r="D230" s="145">
        <v>545.84373040961987</v>
      </c>
      <c r="E230" s="129">
        <f t="shared" si="12"/>
        <v>436.67498432769594</v>
      </c>
      <c r="F230" s="129">
        <f t="shared" si="13"/>
        <v>382.09061128673386</v>
      </c>
      <c r="G230" s="192" t="s">
        <v>5395</v>
      </c>
      <c r="H230" s="269"/>
    </row>
    <row r="231" spans="1:9">
      <c r="A231" s="16">
        <v>3582</v>
      </c>
      <c r="B231" s="123" t="s">
        <v>4284</v>
      </c>
      <c r="C231" s="134" t="s">
        <v>73</v>
      </c>
      <c r="D231" s="146">
        <v>656.43350200252917</v>
      </c>
      <c r="E231" s="131">
        <f t="shared" si="12"/>
        <v>525.1468016020234</v>
      </c>
      <c r="F231" s="131">
        <f t="shared" si="13"/>
        <v>459.50345140177041</v>
      </c>
      <c r="G231" s="193" t="s">
        <v>5395</v>
      </c>
      <c r="H231" s="269"/>
    </row>
    <row r="232" spans="1:9">
      <c r="A232" s="16">
        <v>3583</v>
      </c>
      <c r="B232" s="122" t="s">
        <v>4285</v>
      </c>
      <c r="C232" s="133" t="s">
        <v>73</v>
      </c>
      <c r="D232" s="145">
        <v>188.96964288412497</v>
      </c>
      <c r="E232" s="129">
        <f t="shared" si="12"/>
        <v>151.17571430729998</v>
      </c>
      <c r="F232" s="129">
        <f t="shared" si="13"/>
        <v>132.27875001888748</v>
      </c>
      <c r="G232" s="192" t="s">
        <v>5395</v>
      </c>
      <c r="H232" s="269"/>
    </row>
    <row r="233" spans="1:9">
      <c r="A233" s="16">
        <v>3584</v>
      </c>
      <c r="B233" s="123" t="s">
        <v>4286</v>
      </c>
      <c r="C233" s="134" t="s">
        <v>73</v>
      </c>
      <c r="D233" s="146">
        <v>314.68280937617038</v>
      </c>
      <c r="E233" s="131">
        <f t="shared" si="12"/>
        <v>251.74624750093631</v>
      </c>
      <c r="F233" s="131">
        <f t="shared" si="13"/>
        <v>220.27796656331927</v>
      </c>
      <c r="G233" s="193" t="s">
        <v>5395</v>
      </c>
      <c r="H233" s="269"/>
    </row>
    <row r="234" spans="1:9">
      <c r="A234" s="16">
        <v>3585</v>
      </c>
      <c r="B234" s="122" t="s">
        <v>4287</v>
      </c>
      <c r="C234" s="133" t="s">
        <v>73</v>
      </c>
      <c r="D234" s="145">
        <v>477.24637359548854</v>
      </c>
      <c r="E234" s="129">
        <f t="shared" si="12"/>
        <v>381.79709887639086</v>
      </c>
      <c r="F234" s="129">
        <f t="shared" si="13"/>
        <v>334.07246151684194</v>
      </c>
      <c r="G234" s="192" t="s">
        <v>5395</v>
      </c>
      <c r="H234" s="269"/>
    </row>
    <row r="235" spans="1:9">
      <c r="A235" s="16">
        <v>3586</v>
      </c>
      <c r="B235" s="123" t="s">
        <v>4288</v>
      </c>
      <c r="C235" s="134" t="s">
        <v>73</v>
      </c>
      <c r="D235" s="146">
        <v>639.80993781480674</v>
      </c>
      <c r="E235" s="131">
        <f t="shared" si="12"/>
        <v>511.84795025184542</v>
      </c>
      <c r="F235" s="131">
        <f t="shared" si="13"/>
        <v>447.8669564703647</v>
      </c>
      <c r="G235" s="193" t="s">
        <v>5395</v>
      </c>
      <c r="H235" s="269"/>
    </row>
    <row r="236" spans="1:9">
      <c r="A236" s="16">
        <v>3587</v>
      </c>
      <c r="B236" s="122" t="s">
        <v>4289</v>
      </c>
      <c r="C236" s="133" t="s">
        <v>73</v>
      </c>
      <c r="D236" s="145">
        <v>802.37350203412484</v>
      </c>
      <c r="E236" s="129">
        <f t="shared" si="12"/>
        <v>641.89880162729992</v>
      </c>
      <c r="F236" s="129">
        <f t="shared" si="13"/>
        <v>561.66145142388734</v>
      </c>
      <c r="G236" s="192" t="s">
        <v>5395</v>
      </c>
      <c r="H236" s="269"/>
    </row>
    <row r="237" spans="1:9">
      <c r="A237" s="16">
        <v>3588</v>
      </c>
      <c r="B237" s="123" t="s">
        <v>4290</v>
      </c>
      <c r="C237" s="134" t="s">
        <v>73</v>
      </c>
      <c r="D237" s="146">
        <v>964.93706625344294</v>
      </c>
      <c r="E237" s="131">
        <f t="shared" si="12"/>
        <v>771.94965300275442</v>
      </c>
      <c r="F237" s="131">
        <f t="shared" si="13"/>
        <v>675.45594637740999</v>
      </c>
      <c r="G237" s="193" t="s">
        <v>5395</v>
      </c>
      <c r="H237" s="269"/>
    </row>
    <row r="238" spans="1:9" s="111" customFormat="1" ht="12.75">
      <c r="A238"/>
      <c r="B238" s="422" t="s">
        <v>1807</v>
      </c>
      <c r="C238" s="423"/>
      <c r="D238" s="423"/>
      <c r="E238" s="423"/>
      <c r="F238" s="423"/>
      <c r="G238" s="424"/>
      <c r="H238" s="1"/>
      <c r="I238"/>
    </row>
    <row r="239" spans="1:9">
      <c r="A239" s="16">
        <v>3503</v>
      </c>
      <c r="B239" s="135" t="s">
        <v>4291</v>
      </c>
      <c r="C239" s="133" t="s">
        <v>73</v>
      </c>
      <c r="D239" s="145">
        <v>321.68089891278396</v>
      </c>
      <c r="E239" s="129">
        <f t="shared" ref="E239:E306" si="14">D239*0.8</f>
        <v>257.34471913022719</v>
      </c>
      <c r="F239" s="129">
        <f t="shared" ref="F239:F250" si="15">D239*0.7</f>
        <v>225.17662923894875</v>
      </c>
      <c r="G239" s="192" t="s">
        <v>5395</v>
      </c>
      <c r="H239" s="269"/>
    </row>
    <row r="240" spans="1:9">
      <c r="A240" s="16">
        <v>3504</v>
      </c>
      <c r="B240" s="123" t="s">
        <v>4292</v>
      </c>
      <c r="C240" s="134" t="s">
        <v>73</v>
      </c>
      <c r="D240" s="146">
        <v>434.44448191176122</v>
      </c>
      <c r="E240" s="131">
        <f t="shared" si="14"/>
        <v>347.55558552940897</v>
      </c>
      <c r="F240" s="131">
        <f t="shared" si="15"/>
        <v>304.11113733823282</v>
      </c>
      <c r="G240" s="193" t="s">
        <v>5395</v>
      </c>
      <c r="H240" s="269"/>
    </row>
    <row r="241" spans="1:8">
      <c r="A241" s="16">
        <v>3505</v>
      </c>
      <c r="B241" s="122" t="s">
        <v>4293</v>
      </c>
      <c r="C241" s="133" t="s">
        <v>73</v>
      </c>
      <c r="D241" s="145">
        <v>582.02101297892034</v>
      </c>
      <c r="E241" s="129">
        <f t="shared" si="14"/>
        <v>465.61681038313628</v>
      </c>
      <c r="F241" s="129">
        <f t="shared" si="15"/>
        <v>407.41470908524423</v>
      </c>
      <c r="G241" s="192" t="s">
        <v>5395</v>
      </c>
      <c r="H241" s="269"/>
    </row>
    <row r="242" spans="1:8">
      <c r="A242" s="16">
        <v>3506</v>
      </c>
      <c r="B242" s="123" t="s">
        <v>4294</v>
      </c>
      <c r="C242" s="134" t="s">
        <v>73</v>
      </c>
      <c r="D242" s="146">
        <v>729.59754404607929</v>
      </c>
      <c r="E242" s="131">
        <f t="shared" si="14"/>
        <v>583.67803523686348</v>
      </c>
      <c r="F242" s="131">
        <f t="shared" si="15"/>
        <v>510.71828083225546</v>
      </c>
      <c r="G242" s="193" t="s">
        <v>5395</v>
      </c>
      <c r="H242" s="269"/>
    </row>
    <row r="243" spans="1:8">
      <c r="A243" s="16">
        <v>3558</v>
      </c>
      <c r="B243" s="122" t="s">
        <v>4295</v>
      </c>
      <c r="C243" s="133" t="s">
        <v>73</v>
      </c>
      <c r="D243" s="145">
        <v>877.17407511323813</v>
      </c>
      <c r="E243" s="129">
        <f t="shared" si="14"/>
        <v>701.73926009059051</v>
      </c>
      <c r="F243" s="129">
        <f t="shared" si="15"/>
        <v>614.02185257926669</v>
      </c>
      <c r="G243" s="192" t="s">
        <v>5395</v>
      </c>
      <c r="H243" s="269"/>
    </row>
    <row r="244" spans="1:8">
      <c r="A244" s="16">
        <v>3559</v>
      </c>
      <c r="B244" s="123" t="s">
        <v>4296</v>
      </c>
      <c r="C244" s="134" t="s">
        <v>73</v>
      </c>
      <c r="D244" s="146">
        <v>1024.7506061803972</v>
      </c>
      <c r="E244" s="131">
        <f t="shared" si="14"/>
        <v>819.80048494431776</v>
      </c>
      <c r="F244" s="131">
        <f t="shared" si="15"/>
        <v>717.32542432627804</v>
      </c>
      <c r="G244" s="193" t="s">
        <v>5395</v>
      </c>
      <c r="H244" s="269"/>
    </row>
    <row r="245" spans="1:8">
      <c r="A245" s="16">
        <v>3560</v>
      </c>
      <c r="B245" s="122" t="s">
        <v>4297</v>
      </c>
      <c r="C245" s="133" t="s">
        <v>73</v>
      </c>
      <c r="D245" s="145">
        <v>376.04633762818173</v>
      </c>
      <c r="E245" s="129">
        <f t="shared" si="14"/>
        <v>300.8370701025454</v>
      </c>
      <c r="F245" s="129">
        <f t="shared" si="15"/>
        <v>263.2324363397272</v>
      </c>
      <c r="G245" s="192" t="s">
        <v>5395</v>
      </c>
      <c r="H245" s="269"/>
    </row>
    <row r="246" spans="1:8">
      <c r="A246" s="16">
        <v>3561</v>
      </c>
      <c r="B246" s="123" t="s">
        <v>4298</v>
      </c>
      <c r="C246" s="134" t="s">
        <v>73</v>
      </c>
      <c r="D246" s="146">
        <v>523.76417799045441</v>
      </c>
      <c r="E246" s="131">
        <f t="shared" si="14"/>
        <v>419.01134239236353</v>
      </c>
      <c r="F246" s="131">
        <f t="shared" si="15"/>
        <v>366.63492459331809</v>
      </c>
      <c r="G246" s="193" t="s">
        <v>5395</v>
      </c>
      <c r="H246" s="269"/>
    </row>
    <row r="247" spans="1:8">
      <c r="A247" s="16">
        <v>3562</v>
      </c>
      <c r="B247" s="122" t="s">
        <v>4299</v>
      </c>
      <c r="C247" s="133" t="s">
        <v>73</v>
      </c>
      <c r="D247" s="145">
        <v>717.89928244363625</v>
      </c>
      <c r="E247" s="129">
        <f t="shared" si="14"/>
        <v>574.31942595490898</v>
      </c>
      <c r="F247" s="129">
        <f t="shared" si="15"/>
        <v>502.52949771054534</v>
      </c>
      <c r="G247" s="192" t="s">
        <v>5395</v>
      </c>
      <c r="H247" s="269"/>
    </row>
    <row r="248" spans="1:8">
      <c r="A248" s="16">
        <v>3563</v>
      </c>
      <c r="B248" s="123" t="s">
        <v>4300</v>
      </c>
      <c r="C248" s="134" t="s">
        <v>73</v>
      </c>
      <c r="D248" s="146">
        <v>912.03438689681775</v>
      </c>
      <c r="E248" s="131">
        <f t="shared" si="14"/>
        <v>729.6275095174542</v>
      </c>
      <c r="F248" s="131">
        <f t="shared" si="15"/>
        <v>638.42407082777243</v>
      </c>
      <c r="G248" s="193" t="s">
        <v>5395</v>
      </c>
      <c r="H248" s="269"/>
    </row>
    <row r="249" spans="1:8">
      <c r="A249" s="16">
        <v>3564</v>
      </c>
      <c r="B249" s="122" t="s">
        <v>4301</v>
      </c>
      <c r="C249" s="133" t="s">
        <v>73</v>
      </c>
      <c r="D249" s="145">
        <v>1106.1694913499996</v>
      </c>
      <c r="E249" s="129">
        <f t="shared" si="14"/>
        <v>884.93559307999976</v>
      </c>
      <c r="F249" s="129">
        <f t="shared" si="15"/>
        <v>774.31864394499962</v>
      </c>
      <c r="G249" s="192" t="s">
        <v>5395</v>
      </c>
      <c r="H249" s="269"/>
    </row>
    <row r="250" spans="1:8">
      <c r="A250" s="16">
        <v>3565</v>
      </c>
      <c r="B250" s="123" t="s">
        <v>4302</v>
      </c>
      <c r="C250" s="134" t="s">
        <v>73</v>
      </c>
      <c r="D250" s="146">
        <v>1300.3045958031814</v>
      </c>
      <c r="E250" s="131">
        <f t="shared" si="14"/>
        <v>1040.2436766425451</v>
      </c>
      <c r="F250" s="131">
        <f t="shared" si="15"/>
        <v>910.21321706222693</v>
      </c>
      <c r="G250" s="193" t="s">
        <v>5395</v>
      </c>
      <c r="H250" s="269"/>
    </row>
    <row r="251" spans="1:8" ht="12.75">
      <c r="B251" s="422" t="s">
        <v>1818</v>
      </c>
      <c r="C251" s="423"/>
      <c r="D251" s="423"/>
      <c r="E251" s="423"/>
      <c r="F251" s="423"/>
      <c r="G251" s="424"/>
    </row>
    <row r="252" spans="1:8">
      <c r="A252" s="16">
        <v>3750</v>
      </c>
      <c r="B252" s="135" t="s">
        <v>4303</v>
      </c>
      <c r="C252" s="133" t="s">
        <v>73</v>
      </c>
      <c r="D252" s="145">
        <v>311.14129870129864</v>
      </c>
      <c r="E252" s="129">
        <f t="shared" ref="E252:E254" si="16">D252*0.8</f>
        <v>248.91303896103892</v>
      </c>
      <c r="F252" s="129">
        <f t="shared" ref="F252:F254" si="17">D252*0.7</f>
        <v>217.79890909090904</v>
      </c>
      <c r="G252" s="192" t="s">
        <v>5395</v>
      </c>
    </row>
    <row r="253" spans="1:8">
      <c r="A253" s="16">
        <v>3751</v>
      </c>
      <c r="B253" s="123" t="s">
        <v>4304</v>
      </c>
      <c r="C253" s="134" t="s">
        <v>73</v>
      </c>
      <c r="D253" s="146">
        <v>316.55272727272722</v>
      </c>
      <c r="E253" s="131">
        <f t="shared" si="16"/>
        <v>253.24218181818179</v>
      </c>
      <c r="F253" s="131">
        <f t="shared" si="17"/>
        <v>221.58690909090905</v>
      </c>
      <c r="G253" s="193" t="s">
        <v>5395</v>
      </c>
    </row>
    <row r="254" spans="1:8">
      <c r="A254" s="16">
        <v>3752</v>
      </c>
      <c r="B254" s="122" t="s">
        <v>4305</v>
      </c>
      <c r="C254" s="133" t="s">
        <v>73</v>
      </c>
      <c r="D254" s="145">
        <v>306.88207792207783</v>
      </c>
      <c r="E254" s="129">
        <f t="shared" si="16"/>
        <v>245.50566233766227</v>
      </c>
      <c r="F254" s="129">
        <f t="shared" si="17"/>
        <v>214.81745454545447</v>
      </c>
      <c r="G254" s="192" t="s">
        <v>5395</v>
      </c>
    </row>
    <row r="255" spans="1:8" ht="12.75">
      <c r="B255" s="469" t="s">
        <v>1809</v>
      </c>
      <c r="C255" s="469"/>
      <c r="D255" s="469"/>
      <c r="E255" s="469"/>
      <c r="F255" s="469"/>
      <c r="G255" s="469"/>
    </row>
    <row r="256" spans="1:8">
      <c r="A256" s="16">
        <v>3600</v>
      </c>
      <c r="B256" s="135" t="s">
        <v>4306</v>
      </c>
      <c r="C256" s="133" t="s">
        <v>73</v>
      </c>
      <c r="D256" s="145">
        <v>51.956673041991877</v>
      </c>
      <c r="E256" s="129">
        <f t="shared" si="14"/>
        <v>41.565338433593503</v>
      </c>
      <c r="F256" s="129">
        <f t="shared" ref="F256:F319" si="18">D256*0.7</f>
        <v>36.369671129394312</v>
      </c>
      <c r="G256" s="192" t="s">
        <v>5395</v>
      </c>
      <c r="H256" s="162"/>
    </row>
    <row r="257" spans="1:8">
      <c r="A257" s="16">
        <v>3601</v>
      </c>
      <c r="B257" s="123" t="s">
        <v>4307</v>
      </c>
      <c r="C257" s="134" t="s">
        <v>73</v>
      </c>
      <c r="D257" s="146">
        <v>103.91334608398375</v>
      </c>
      <c r="E257" s="131">
        <f t="shared" si="14"/>
        <v>83.130676867187006</v>
      </c>
      <c r="F257" s="131">
        <f t="shared" si="18"/>
        <v>72.739342258788625</v>
      </c>
      <c r="G257" s="193" t="s">
        <v>5395</v>
      </c>
      <c r="H257" s="162"/>
    </row>
    <row r="258" spans="1:8">
      <c r="A258" s="16">
        <v>3602</v>
      </c>
      <c r="B258" s="122" t="s">
        <v>4308</v>
      </c>
      <c r="C258" s="133" t="s">
        <v>73</v>
      </c>
      <c r="D258" s="145">
        <v>129.89168260497968</v>
      </c>
      <c r="E258" s="129">
        <f t="shared" si="14"/>
        <v>103.91334608398375</v>
      </c>
      <c r="F258" s="129">
        <f t="shared" si="18"/>
        <v>90.924177823485763</v>
      </c>
      <c r="G258" s="192" t="s">
        <v>5395</v>
      </c>
      <c r="H258" s="162"/>
    </row>
    <row r="259" spans="1:8">
      <c r="A259" s="16">
        <v>3603</v>
      </c>
      <c r="B259" s="123" t="s">
        <v>4309</v>
      </c>
      <c r="C259" s="134" t="s">
        <v>73</v>
      </c>
      <c r="D259" s="146">
        <v>181.84835564697153</v>
      </c>
      <c r="E259" s="131">
        <f t="shared" si="14"/>
        <v>145.47868451757722</v>
      </c>
      <c r="F259" s="131">
        <f t="shared" si="18"/>
        <v>127.29384895288005</v>
      </c>
      <c r="G259" s="193" t="s">
        <v>5395</v>
      </c>
      <c r="H259" s="162"/>
    </row>
    <row r="260" spans="1:8">
      <c r="A260" s="16">
        <v>3604</v>
      </c>
      <c r="B260" s="122" t="s">
        <v>4310</v>
      </c>
      <c r="C260" s="133" t="s">
        <v>73</v>
      </c>
      <c r="D260" s="145">
        <v>233.80502868896343</v>
      </c>
      <c r="E260" s="129">
        <f t="shared" si="14"/>
        <v>187.04402295117075</v>
      </c>
      <c r="F260" s="129">
        <f t="shared" si="18"/>
        <v>163.6635200822744</v>
      </c>
      <c r="G260" s="192" t="s">
        <v>5395</v>
      </c>
      <c r="H260" s="162"/>
    </row>
    <row r="261" spans="1:8">
      <c r="A261" s="16">
        <v>3605</v>
      </c>
      <c r="B261" s="123" t="s">
        <v>4311</v>
      </c>
      <c r="C261" s="134" t="s">
        <v>73</v>
      </c>
      <c r="D261" s="146">
        <v>259.78336520995936</v>
      </c>
      <c r="E261" s="131">
        <f t="shared" si="14"/>
        <v>207.82669216796751</v>
      </c>
      <c r="F261" s="131">
        <f t="shared" si="18"/>
        <v>181.84835564697153</v>
      </c>
      <c r="G261" s="193" t="s">
        <v>5395</v>
      </c>
      <c r="H261" s="162"/>
    </row>
    <row r="262" spans="1:8">
      <c r="A262" s="16">
        <v>3606</v>
      </c>
      <c r="B262" s="122" t="s">
        <v>4312</v>
      </c>
      <c r="C262" s="133" t="s">
        <v>73</v>
      </c>
      <c r="D262" s="145">
        <v>311.74003825195126</v>
      </c>
      <c r="E262" s="129">
        <f t="shared" si="14"/>
        <v>249.39203060156103</v>
      </c>
      <c r="F262" s="129">
        <f t="shared" si="18"/>
        <v>218.21802677636586</v>
      </c>
      <c r="G262" s="192" t="s">
        <v>5395</v>
      </c>
      <c r="H262" s="162"/>
    </row>
    <row r="263" spans="1:8">
      <c r="A263" s="16">
        <v>3607</v>
      </c>
      <c r="B263" s="123" t="s">
        <v>4313</v>
      </c>
      <c r="C263" s="134" t="s">
        <v>73</v>
      </c>
      <c r="D263" s="146">
        <v>363.69671129394305</v>
      </c>
      <c r="E263" s="131">
        <f t="shared" si="14"/>
        <v>290.95736903515444</v>
      </c>
      <c r="F263" s="131">
        <f t="shared" si="18"/>
        <v>254.58769790576011</v>
      </c>
      <c r="G263" s="193" t="s">
        <v>5395</v>
      </c>
      <c r="H263" s="162"/>
    </row>
    <row r="264" spans="1:8">
      <c r="A264" s="16">
        <v>3608</v>
      </c>
      <c r="B264" s="122" t="s">
        <v>4314</v>
      </c>
      <c r="C264" s="133" t="s">
        <v>73</v>
      </c>
      <c r="D264" s="145">
        <v>389.67504781493909</v>
      </c>
      <c r="E264" s="129">
        <f t="shared" si="14"/>
        <v>311.74003825195132</v>
      </c>
      <c r="F264" s="129">
        <f t="shared" si="18"/>
        <v>272.77253347045735</v>
      </c>
      <c r="G264" s="192" t="s">
        <v>5395</v>
      </c>
      <c r="H264" s="162"/>
    </row>
    <row r="265" spans="1:8">
      <c r="A265" s="16">
        <v>3609</v>
      </c>
      <c r="B265" s="123" t="s">
        <v>4315</v>
      </c>
      <c r="C265" s="134" t="s">
        <v>73</v>
      </c>
      <c r="D265" s="146">
        <v>441.63172085693088</v>
      </c>
      <c r="E265" s="131">
        <f t="shared" si="14"/>
        <v>353.30537668554473</v>
      </c>
      <c r="F265" s="131">
        <f t="shared" si="18"/>
        <v>309.1422045998516</v>
      </c>
      <c r="G265" s="193" t="s">
        <v>5395</v>
      </c>
      <c r="H265" s="162"/>
    </row>
    <row r="266" spans="1:8">
      <c r="A266" s="16">
        <v>3610</v>
      </c>
      <c r="B266" s="122" t="s">
        <v>4316</v>
      </c>
      <c r="C266" s="133" t="s">
        <v>73</v>
      </c>
      <c r="D266" s="145">
        <v>493.58839389892279</v>
      </c>
      <c r="E266" s="129">
        <f t="shared" si="14"/>
        <v>394.87071511913825</v>
      </c>
      <c r="F266" s="129">
        <f t="shared" si="18"/>
        <v>345.51187572924596</v>
      </c>
      <c r="G266" s="192" t="s">
        <v>5395</v>
      </c>
      <c r="H266" s="162"/>
    </row>
    <row r="267" spans="1:8">
      <c r="A267" s="16">
        <v>3611</v>
      </c>
      <c r="B267" s="123" t="s">
        <v>4317</v>
      </c>
      <c r="C267" s="134" t="s">
        <v>73</v>
      </c>
      <c r="D267" s="146">
        <v>519.56673041991871</v>
      </c>
      <c r="E267" s="131">
        <f t="shared" si="14"/>
        <v>415.65338433593502</v>
      </c>
      <c r="F267" s="131">
        <f t="shared" si="18"/>
        <v>363.69671129394305</v>
      </c>
      <c r="G267" s="193" t="s">
        <v>5395</v>
      </c>
      <c r="H267" s="162"/>
    </row>
    <row r="268" spans="1:8">
      <c r="A268" s="16">
        <v>3612</v>
      </c>
      <c r="B268" s="122" t="s">
        <v>4318</v>
      </c>
      <c r="C268" s="133" t="s">
        <v>73</v>
      </c>
      <c r="D268" s="145">
        <v>571.52340346191068</v>
      </c>
      <c r="E268" s="129">
        <f t="shared" si="14"/>
        <v>457.21872276952854</v>
      </c>
      <c r="F268" s="129">
        <f t="shared" si="18"/>
        <v>400.06638242333747</v>
      </c>
      <c r="G268" s="192" t="s">
        <v>5395</v>
      </c>
      <c r="H268" s="162"/>
    </row>
    <row r="269" spans="1:8">
      <c r="A269" s="16">
        <v>3613</v>
      </c>
      <c r="B269" s="123" t="s">
        <v>4319</v>
      </c>
      <c r="C269" s="134" t="s">
        <v>73</v>
      </c>
      <c r="D269" s="146">
        <v>623.48007650390252</v>
      </c>
      <c r="E269" s="131">
        <f t="shared" si="14"/>
        <v>498.78406120312206</v>
      </c>
      <c r="F269" s="131">
        <f t="shared" si="18"/>
        <v>436.43605355273172</v>
      </c>
      <c r="G269" s="193" t="s">
        <v>5395</v>
      </c>
      <c r="H269" s="162"/>
    </row>
    <row r="270" spans="1:8">
      <c r="A270" s="16">
        <v>3614</v>
      </c>
      <c r="B270" s="122" t="s">
        <v>4320</v>
      </c>
      <c r="C270" s="133" t="s">
        <v>73</v>
      </c>
      <c r="D270" s="145">
        <v>649.45841302489839</v>
      </c>
      <c r="E270" s="129">
        <f t="shared" si="14"/>
        <v>519.56673041991871</v>
      </c>
      <c r="F270" s="129">
        <f t="shared" si="18"/>
        <v>454.62088911742882</v>
      </c>
      <c r="G270" s="192" t="s">
        <v>5395</v>
      </c>
      <c r="H270" s="162"/>
    </row>
    <row r="271" spans="1:8">
      <c r="A271" s="16">
        <v>3615</v>
      </c>
      <c r="B271" s="123" t="s">
        <v>4321</v>
      </c>
      <c r="C271" s="134" t="s">
        <v>73</v>
      </c>
      <c r="D271" s="146">
        <v>701.41508606689035</v>
      </c>
      <c r="E271" s="131">
        <f t="shared" si="14"/>
        <v>561.13206885351235</v>
      </c>
      <c r="F271" s="131">
        <f t="shared" si="18"/>
        <v>490.99056024682324</v>
      </c>
      <c r="G271" s="193" t="s">
        <v>5395</v>
      </c>
      <c r="H271" s="162"/>
    </row>
    <row r="272" spans="1:8">
      <c r="A272" s="16">
        <v>3616</v>
      </c>
      <c r="B272" s="122" t="s">
        <v>4322</v>
      </c>
      <c r="C272" s="133" t="s">
        <v>73</v>
      </c>
      <c r="D272" s="145">
        <v>753.3717591088822</v>
      </c>
      <c r="E272" s="129">
        <f t="shared" si="14"/>
        <v>602.69740728710576</v>
      </c>
      <c r="F272" s="129">
        <f t="shared" si="18"/>
        <v>527.36023137621748</v>
      </c>
      <c r="G272" s="192" t="s">
        <v>5395</v>
      </c>
      <c r="H272" s="162"/>
    </row>
    <row r="273" spans="1:8">
      <c r="A273" s="16">
        <v>3617</v>
      </c>
      <c r="B273" s="123" t="s">
        <v>4323</v>
      </c>
      <c r="C273" s="134" t="s">
        <v>73</v>
      </c>
      <c r="D273" s="146">
        <v>779.35009562987818</v>
      </c>
      <c r="E273" s="131">
        <f t="shared" si="14"/>
        <v>623.48007650390264</v>
      </c>
      <c r="F273" s="131">
        <f t="shared" si="18"/>
        <v>545.54506694091469</v>
      </c>
      <c r="G273" s="193" t="s">
        <v>5395</v>
      </c>
      <c r="H273" s="162"/>
    </row>
    <row r="274" spans="1:8">
      <c r="A274" s="16">
        <v>3618</v>
      </c>
      <c r="B274" s="122" t="s">
        <v>4324</v>
      </c>
      <c r="C274" s="133" t="s">
        <v>73</v>
      </c>
      <c r="D274" s="145">
        <v>831.30676867187003</v>
      </c>
      <c r="E274" s="129">
        <f t="shared" si="14"/>
        <v>665.04541493749605</v>
      </c>
      <c r="F274" s="129">
        <f t="shared" si="18"/>
        <v>581.914738070309</v>
      </c>
      <c r="G274" s="192" t="s">
        <v>5395</v>
      </c>
      <c r="H274" s="162"/>
    </row>
    <row r="275" spans="1:8">
      <c r="A275" s="16">
        <v>3619</v>
      </c>
      <c r="B275" s="123" t="s">
        <v>4325</v>
      </c>
      <c r="C275" s="134" t="s">
        <v>73</v>
      </c>
      <c r="D275" s="146">
        <v>883.26344171386177</v>
      </c>
      <c r="E275" s="131">
        <f t="shared" si="14"/>
        <v>706.61075337108946</v>
      </c>
      <c r="F275" s="131">
        <f t="shared" si="18"/>
        <v>618.28440919970319</v>
      </c>
      <c r="G275" s="193" t="s">
        <v>5395</v>
      </c>
      <c r="H275" s="162"/>
    </row>
    <row r="276" spans="1:8">
      <c r="A276" s="16">
        <v>3620</v>
      </c>
      <c r="B276" s="122" t="s">
        <v>4326</v>
      </c>
      <c r="C276" s="133" t="s">
        <v>73</v>
      </c>
      <c r="D276" s="145">
        <v>909.24177823485786</v>
      </c>
      <c r="E276" s="129">
        <f t="shared" si="14"/>
        <v>727.39342258788633</v>
      </c>
      <c r="F276" s="129">
        <f t="shared" si="18"/>
        <v>636.46924476440051</v>
      </c>
      <c r="G276" s="192" t="s">
        <v>5395</v>
      </c>
      <c r="H276" s="162"/>
    </row>
    <row r="277" spans="1:8">
      <c r="A277" s="16">
        <v>3621</v>
      </c>
      <c r="B277" s="123" t="s">
        <v>4327</v>
      </c>
      <c r="C277" s="134" t="s">
        <v>73</v>
      </c>
      <c r="D277" s="146">
        <v>961.19845127684948</v>
      </c>
      <c r="E277" s="131">
        <f t="shared" si="14"/>
        <v>768.95876102147963</v>
      </c>
      <c r="F277" s="131">
        <f t="shared" si="18"/>
        <v>672.83891589379459</v>
      </c>
      <c r="G277" s="193" t="s">
        <v>5395</v>
      </c>
      <c r="H277" s="162"/>
    </row>
    <row r="278" spans="1:8">
      <c r="A278" s="16">
        <v>3622</v>
      </c>
      <c r="B278" s="122" t="s">
        <v>4328</v>
      </c>
      <c r="C278" s="133" t="s">
        <v>73</v>
      </c>
      <c r="D278" s="145">
        <v>1013.1551243188416</v>
      </c>
      <c r="E278" s="129">
        <f t="shared" si="14"/>
        <v>810.52409945507327</v>
      </c>
      <c r="F278" s="129">
        <f t="shared" si="18"/>
        <v>709.20858702318901</v>
      </c>
      <c r="G278" s="192" t="s">
        <v>5395</v>
      </c>
      <c r="H278" s="162"/>
    </row>
    <row r="279" spans="1:8">
      <c r="A279" s="16">
        <v>3623</v>
      </c>
      <c r="B279" s="123" t="s">
        <v>4329</v>
      </c>
      <c r="C279" s="134" t="s">
        <v>73</v>
      </c>
      <c r="D279" s="146">
        <v>1039.1334608398374</v>
      </c>
      <c r="E279" s="131">
        <f t="shared" si="14"/>
        <v>831.30676867187003</v>
      </c>
      <c r="F279" s="131">
        <f t="shared" si="18"/>
        <v>727.39342258788611</v>
      </c>
      <c r="G279" s="193" t="s">
        <v>5395</v>
      </c>
      <c r="H279" s="162"/>
    </row>
    <row r="280" spans="1:8">
      <c r="A280" s="16">
        <v>3624</v>
      </c>
      <c r="B280" s="122" t="s">
        <v>4330</v>
      </c>
      <c r="C280" s="133" t="s">
        <v>73</v>
      </c>
      <c r="D280" s="145">
        <v>1091.0901338818292</v>
      </c>
      <c r="E280" s="129">
        <f t="shared" si="14"/>
        <v>872.87210710546333</v>
      </c>
      <c r="F280" s="129">
        <f t="shared" si="18"/>
        <v>763.76309371728041</v>
      </c>
      <c r="G280" s="192" t="s">
        <v>5395</v>
      </c>
      <c r="H280" s="162"/>
    </row>
    <row r="281" spans="1:8">
      <c r="A281" s="16">
        <v>3625</v>
      </c>
      <c r="B281" s="123" t="s">
        <v>4331</v>
      </c>
      <c r="C281" s="134" t="s">
        <v>73</v>
      </c>
      <c r="D281" s="146">
        <v>1143.0468069238214</v>
      </c>
      <c r="E281" s="131">
        <f t="shared" si="14"/>
        <v>914.43744553905708</v>
      </c>
      <c r="F281" s="131">
        <f t="shared" si="18"/>
        <v>800.13276484667495</v>
      </c>
      <c r="G281" s="193" t="s">
        <v>5395</v>
      </c>
      <c r="H281" s="162"/>
    </row>
    <row r="282" spans="1:8">
      <c r="A282" s="16">
        <v>3626</v>
      </c>
      <c r="B282" s="122" t="s">
        <v>4332</v>
      </c>
      <c r="C282" s="133" t="s">
        <v>73</v>
      </c>
      <c r="D282" s="145">
        <v>1169.0251434448169</v>
      </c>
      <c r="E282" s="129">
        <f t="shared" si="14"/>
        <v>935.2201147558535</v>
      </c>
      <c r="F282" s="129">
        <f t="shared" si="18"/>
        <v>818.31760041137181</v>
      </c>
      <c r="G282" s="192" t="s">
        <v>5395</v>
      </c>
      <c r="H282" s="162"/>
    </row>
    <row r="283" spans="1:8">
      <c r="A283" s="16">
        <v>3627</v>
      </c>
      <c r="B283" s="123" t="s">
        <v>4333</v>
      </c>
      <c r="C283" s="134" t="s">
        <v>73</v>
      </c>
      <c r="D283" s="146">
        <v>1220.9818164868091</v>
      </c>
      <c r="E283" s="131">
        <f t="shared" si="14"/>
        <v>976.78545318944725</v>
      </c>
      <c r="F283" s="131">
        <f t="shared" si="18"/>
        <v>854.68727154076635</v>
      </c>
      <c r="G283" s="193" t="s">
        <v>5395</v>
      </c>
      <c r="H283" s="162"/>
    </row>
    <row r="284" spans="1:8">
      <c r="A284" s="16">
        <v>3628</v>
      </c>
      <c r="B284" s="122" t="s">
        <v>4334</v>
      </c>
      <c r="C284" s="133" t="s">
        <v>73</v>
      </c>
      <c r="D284" s="145">
        <v>1272.938489528801</v>
      </c>
      <c r="E284" s="129">
        <f t="shared" si="14"/>
        <v>1018.3507916230409</v>
      </c>
      <c r="F284" s="129">
        <f t="shared" si="18"/>
        <v>891.05694267016065</v>
      </c>
      <c r="G284" s="192" t="s">
        <v>5395</v>
      </c>
      <c r="H284" s="162"/>
    </row>
    <row r="285" spans="1:8">
      <c r="A285" s="16">
        <v>3629</v>
      </c>
      <c r="B285" s="123" t="s">
        <v>4335</v>
      </c>
      <c r="C285" s="134" t="s">
        <v>73</v>
      </c>
      <c r="D285" s="146">
        <v>1298.9168260497968</v>
      </c>
      <c r="E285" s="131">
        <f t="shared" si="14"/>
        <v>1039.1334608398374</v>
      </c>
      <c r="F285" s="131">
        <f t="shared" si="18"/>
        <v>909.24177823485763</v>
      </c>
      <c r="G285" s="193" t="s">
        <v>5395</v>
      </c>
      <c r="H285" s="162"/>
    </row>
    <row r="286" spans="1:8">
      <c r="A286" s="16">
        <v>3630</v>
      </c>
      <c r="B286" s="122" t="s">
        <v>4336</v>
      </c>
      <c r="C286" s="133" t="s">
        <v>73</v>
      </c>
      <c r="D286" s="145">
        <v>69.275564055989179</v>
      </c>
      <c r="E286" s="129">
        <f t="shared" si="14"/>
        <v>55.420451244791344</v>
      </c>
      <c r="F286" s="129">
        <f t="shared" si="18"/>
        <v>48.492894839192424</v>
      </c>
      <c r="G286" s="192" t="s">
        <v>5395</v>
      </c>
      <c r="H286" s="162"/>
    </row>
    <row r="287" spans="1:8">
      <c r="A287" s="16">
        <v>3631</v>
      </c>
      <c r="B287" s="123" t="s">
        <v>4337</v>
      </c>
      <c r="C287" s="134" t="s">
        <v>73</v>
      </c>
      <c r="D287" s="146">
        <v>138.55112811197836</v>
      </c>
      <c r="E287" s="131">
        <f t="shared" si="14"/>
        <v>110.84090248958269</v>
      </c>
      <c r="F287" s="131">
        <f t="shared" si="18"/>
        <v>96.985789678384847</v>
      </c>
      <c r="G287" s="193" t="s">
        <v>5395</v>
      </c>
      <c r="H287" s="162"/>
    </row>
    <row r="288" spans="1:8">
      <c r="A288" s="16">
        <v>3632</v>
      </c>
      <c r="B288" s="122" t="s">
        <v>4338</v>
      </c>
      <c r="C288" s="133" t="s">
        <v>73</v>
      </c>
      <c r="D288" s="145">
        <v>173.18891013997293</v>
      </c>
      <c r="E288" s="129">
        <f t="shared" si="14"/>
        <v>138.55112811197836</v>
      </c>
      <c r="F288" s="129">
        <f t="shared" si="18"/>
        <v>121.23223709798104</v>
      </c>
      <c r="G288" s="192" t="s">
        <v>5395</v>
      </c>
      <c r="H288" s="162"/>
    </row>
    <row r="289" spans="1:8">
      <c r="A289" s="16">
        <v>3633</v>
      </c>
      <c r="B289" s="123" t="s">
        <v>4339</v>
      </c>
      <c r="C289" s="134" t="s">
        <v>73</v>
      </c>
      <c r="D289" s="146">
        <v>242.46447419596211</v>
      </c>
      <c r="E289" s="131">
        <f t="shared" si="14"/>
        <v>193.97157935676969</v>
      </c>
      <c r="F289" s="131">
        <f t="shared" si="18"/>
        <v>169.72513193717347</v>
      </c>
      <c r="G289" s="193" t="s">
        <v>5395</v>
      </c>
      <c r="H289" s="162"/>
    </row>
    <row r="290" spans="1:8">
      <c r="A290" s="16">
        <v>3634</v>
      </c>
      <c r="B290" s="122" t="s">
        <v>4340</v>
      </c>
      <c r="C290" s="133" t="s">
        <v>73</v>
      </c>
      <c r="D290" s="145">
        <v>311.74003825195132</v>
      </c>
      <c r="E290" s="129">
        <f t="shared" si="14"/>
        <v>249.39203060156106</v>
      </c>
      <c r="F290" s="129">
        <f t="shared" si="18"/>
        <v>218.21802677636592</v>
      </c>
      <c r="G290" s="192" t="s">
        <v>5395</v>
      </c>
      <c r="H290" s="162"/>
    </row>
    <row r="291" spans="1:8">
      <c r="A291" s="16">
        <v>3635</v>
      </c>
      <c r="B291" s="123" t="s">
        <v>4341</v>
      </c>
      <c r="C291" s="134" t="s">
        <v>73</v>
      </c>
      <c r="D291" s="146">
        <v>346.37782027994587</v>
      </c>
      <c r="E291" s="131">
        <f t="shared" si="14"/>
        <v>277.10225622395672</v>
      </c>
      <c r="F291" s="131">
        <f t="shared" si="18"/>
        <v>242.46447419596208</v>
      </c>
      <c r="G291" s="193" t="s">
        <v>5395</v>
      </c>
      <c r="H291" s="162"/>
    </row>
    <row r="292" spans="1:8">
      <c r="A292" s="16">
        <v>3636</v>
      </c>
      <c r="B292" s="122" t="s">
        <v>4342</v>
      </c>
      <c r="C292" s="133" t="s">
        <v>73</v>
      </c>
      <c r="D292" s="145">
        <v>415.65338433593507</v>
      </c>
      <c r="E292" s="129">
        <f t="shared" si="14"/>
        <v>332.52270746874808</v>
      </c>
      <c r="F292" s="129">
        <f t="shared" si="18"/>
        <v>290.95736903515456</v>
      </c>
      <c r="G292" s="192" t="s">
        <v>5395</v>
      </c>
      <c r="H292" s="162"/>
    </row>
    <row r="293" spans="1:8">
      <c r="A293" s="16">
        <v>3637</v>
      </c>
      <c r="B293" s="123" t="s">
        <v>4343</v>
      </c>
      <c r="C293" s="134" t="s">
        <v>73</v>
      </c>
      <c r="D293" s="146">
        <v>484.92894839192422</v>
      </c>
      <c r="E293" s="131">
        <f t="shared" si="14"/>
        <v>387.94315871353939</v>
      </c>
      <c r="F293" s="131">
        <f t="shared" si="18"/>
        <v>339.45026387434694</v>
      </c>
      <c r="G293" s="193" t="s">
        <v>5395</v>
      </c>
      <c r="H293" s="162"/>
    </row>
    <row r="294" spans="1:8">
      <c r="A294" s="16">
        <v>3638</v>
      </c>
      <c r="B294" s="122" t="s">
        <v>4344</v>
      </c>
      <c r="C294" s="133" t="s">
        <v>73</v>
      </c>
      <c r="D294" s="145">
        <v>519.56673041991871</v>
      </c>
      <c r="E294" s="129">
        <f t="shared" si="14"/>
        <v>415.65338433593502</v>
      </c>
      <c r="F294" s="129">
        <f t="shared" si="18"/>
        <v>363.69671129394305</v>
      </c>
      <c r="G294" s="192" t="s">
        <v>5395</v>
      </c>
      <c r="H294" s="162"/>
    </row>
    <row r="295" spans="1:8">
      <c r="A295" s="16">
        <v>3639</v>
      </c>
      <c r="B295" s="123" t="s">
        <v>4345</v>
      </c>
      <c r="C295" s="134" t="s">
        <v>73</v>
      </c>
      <c r="D295" s="146">
        <v>588.84229447590792</v>
      </c>
      <c r="E295" s="131">
        <f t="shared" si="14"/>
        <v>471.07383558072638</v>
      </c>
      <c r="F295" s="131">
        <f t="shared" si="18"/>
        <v>412.1896061331355</v>
      </c>
      <c r="G295" s="193" t="s">
        <v>5395</v>
      </c>
      <c r="H295" s="162"/>
    </row>
    <row r="296" spans="1:8">
      <c r="A296" s="16">
        <v>3640</v>
      </c>
      <c r="B296" s="122" t="s">
        <v>4346</v>
      </c>
      <c r="C296" s="133" t="s">
        <v>73</v>
      </c>
      <c r="D296" s="145">
        <v>658.11785853189713</v>
      </c>
      <c r="E296" s="129">
        <f t="shared" si="14"/>
        <v>526.49428682551775</v>
      </c>
      <c r="F296" s="129">
        <f t="shared" si="18"/>
        <v>460.68250097232794</v>
      </c>
      <c r="G296" s="192" t="s">
        <v>5395</v>
      </c>
      <c r="H296" s="162"/>
    </row>
    <row r="297" spans="1:8">
      <c r="A297" s="16">
        <v>3641</v>
      </c>
      <c r="B297" s="123" t="s">
        <v>4347</v>
      </c>
      <c r="C297" s="134" t="s">
        <v>73</v>
      </c>
      <c r="D297" s="146">
        <v>692.75564055989173</v>
      </c>
      <c r="E297" s="131">
        <f t="shared" si="14"/>
        <v>554.20451244791343</v>
      </c>
      <c r="F297" s="131">
        <f t="shared" si="18"/>
        <v>484.92894839192417</v>
      </c>
      <c r="G297" s="193" t="s">
        <v>5395</v>
      </c>
      <c r="H297" s="162"/>
    </row>
    <row r="298" spans="1:8">
      <c r="A298" s="16">
        <v>3642</v>
      </c>
      <c r="B298" s="122" t="s">
        <v>4348</v>
      </c>
      <c r="C298" s="133" t="s">
        <v>73</v>
      </c>
      <c r="D298" s="145">
        <v>762.03120461588094</v>
      </c>
      <c r="E298" s="129">
        <f t="shared" si="14"/>
        <v>609.6249636927048</v>
      </c>
      <c r="F298" s="129">
        <f t="shared" si="18"/>
        <v>533.42184323111667</v>
      </c>
      <c r="G298" s="192" t="s">
        <v>5395</v>
      </c>
      <c r="H298" s="162"/>
    </row>
    <row r="299" spans="1:8">
      <c r="A299" s="16">
        <v>3643</v>
      </c>
      <c r="B299" s="123" t="s">
        <v>4349</v>
      </c>
      <c r="C299" s="134" t="s">
        <v>73</v>
      </c>
      <c r="D299" s="146">
        <v>831.30676867187015</v>
      </c>
      <c r="E299" s="131">
        <f t="shared" si="14"/>
        <v>665.04541493749616</v>
      </c>
      <c r="F299" s="131">
        <f t="shared" si="18"/>
        <v>581.91473807030911</v>
      </c>
      <c r="G299" s="193" t="s">
        <v>5395</v>
      </c>
      <c r="H299" s="162"/>
    </row>
    <row r="300" spans="1:8">
      <c r="A300" s="16">
        <v>3644</v>
      </c>
      <c r="B300" s="122" t="s">
        <v>4350</v>
      </c>
      <c r="C300" s="133" t="s">
        <v>73</v>
      </c>
      <c r="D300" s="145">
        <v>865.94455069986452</v>
      </c>
      <c r="E300" s="129">
        <f t="shared" si="14"/>
        <v>692.75564055989162</v>
      </c>
      <c r="F300" s="129">
        <f t="shared" si="18"/>
        <v>606.16118548990517</v>
      </c>
      <c r="G300" s="192" t="s">
        <v>5395</v>
      </c>
      <c r="H300" s="162"/>
    </row>
    <row r="301" spans="1:8">
      <c r="A301" s="16">
        <v>3645</v>
      </c>
      <c r="B301" s="123" t="s">
        <v>4351</v>
      </c>
      <c r="C301" s="134" t="s">
        <v>73</v>
      </c>
      <c r="D301" s="146">
        <v>935.22011475585373</v>
      </c>
      <c r="E301" s="131">
        <f t="shared" si="14"/>
        <v>748.17609180468298</v>
      </c>
      <c r="F301" s="131">
        <f t="shared" si="18"/>
        <v>654.65408032909761</v>
      </c>
      <c r="G301" s="193" t="s">
        <v>5395</v>
      </c>
      <c r="H301" s="162"/>
    </row>
    <row r="302" spans="1:8">
      <c r="A302" s="16">
        <v>3646</v>
      </c>
      <c r="B302" s="122" t="s">
        <v>4352</v>
      </c>
      <c r="C302" s="133" t="s">
        <v>73</v>
      </c>
      <c r="D302" s="145">
        <v>1004.495678811843</v>
      </c>
      <c r="E302" s="129">
        <f t="shared" si="14"/>
        <v>803.59654304947446</v>
      </c>
      <c r="F302" s="129">
        <f t="shared" si="18"/>
        <v>703.14697516829006</v>
      </c>
      <c r="G302" s="192" t="s">
        <v>5395</v>
      </c>
      <c r="H302" s="162"/>
    </row>
    <row r="303" spans="1:8">
      <c r="A303" s="16">
        <v>3647</v>
      </c>
      <c r="B303" s="123" t="s">
        <v>4353</v>
      </c>
      <c r="C303" s="134" t="s">
        <v>73</v>
      </c>
      <c r="D303" s="146">
        <v>1039.1334608398374</v>
      </c>
      <c r="E303" s="131">
        <f t="shared" si="14"/>
        <v>831.30676867187003</v>
      </c>
      <c r="F303" s="131">
        <f t="shared" si="18"/>
        <v>727.39342258788611</v>
      </c>
      <c r="G303" s="193" t="s">
        <v>5395</v>
      </c>
      <c r="H303" s="162"/>
    </row>
    <row r="304" spans="1:8">
      <c r="A304" s="16">
        <v>3648</v>
      </c>
      <c r="B304" s="122" t="s">
        <v>4354</v>
      </c>
      <c r="C304" s="133" t="s">
        <v>73</v>
      </c>
      <c r="D304" s="145">
        <v>1108.4090248958269</v>
      </c>
      <c r="E304" s="129">
        <f t="shared" si="14"/>
        <v>886.72721991666151</v>
      </c>
      <c r="F304" s="129">
        <f t="shared" si="18"/>
        <v>775.88631742707878</v>
      </c>
      <c r="G304" s="192" t="s">
        <v>5395</v>
      </c>
      <c r="H304" s="162"/>
    </row>
    <row r="305" spans="1:8">
      <c r="A305" s="16">
        <v>3649</v>
      </c>
      <c r="B305" s="123" t="s">
        <v>4355</v>
      </c>
      <c r="C305" s="134" t="s">
        <v>73</v>
      </c>
      <c r="D305" s="146">
        <v>1177.6845889518158</v>
      </c>
      <c r="E305" s="131">
        <f t="shared" si="14"/>
        <v>942.14767116145276</v>
      </c>
      <c r="F305" s="131">
        <f t="shared" si="18"/>
        <v>824.379212266271</v>
      </c>
      <c r="G305" s="193" t="s">
        <v>5395</v>
      </c>
      <c r="H305" s="162"/>
    </row>
    <row r="306" spans="1:8">
      <c r="A306" s="16">
        <v>3650</v>
      </c>
      <c r="B306" s="122" t="s">
        <v>4356</v>
      </c>
      <c r="C306" s="133" t="s">
        <v>73</v>
      </c>
      <c r="D306" s="145">
        <v>1212.3223709798103</v>
      </c>
      <c r="E306" s="129">
        <f t="shared" si="14"/>
        <v>969.85789678384833</v>
      </c>
      <c r="F306" s="129">
        <f t="shared" si="18"/>
        <v>848.62565968586716</v>
      </c>
      <c r="G306" s="192" t="s">
        <v>5395</v>
      </c>
      <c r="H306" s="162"/>
    </row>
    <row r="307" spans="1:8">
      <c r="A307" s="16">
        <v>3651</v>
      </c>
      <c r="B307" s="123" t="s">
        <v>4357</v>
      </c>
      <c r="C307" s="134" t="s">
        <v>73</v>
      </c>
      <c r="D307" s="146">
        <v>1281.5979350357998</v>
      </c>
      <c r="E307" s="131">
        <f t="shared" ref="E307:E345" si="19">D307*0.8</f>
        <v>1025.2783480286398</v>
      </c>
      <c r="F307" s="131">
        <f t="shared" si="18"/>
        <v>897.11855452505972</v>
      </c>
      <c r="G307" s="193" t="s">
        <v>5395</v>
      </c>
      <c r="H307" s="162"/>
    </row>
    <row r="308" spans="1:8">
      <c r="A308" s="16">
        <v>3652</v>
      </c>
      <c r="B308" s="122" t="s">
        <v>4358</v>
      </c>
      <c r="C308" s="133" t="s">
        <v>73</v>
      </c>
      <c r="D308" s="145">
        <v>1350.873499091789</v>
      </c>
      <c r="E308" s="129">
        <f t="shared" si="19"/>
        <v>1080.6987992734312</v>
      </c>
      <c r="F308" s="129">
        <f t="shared" si="18"/>
        <v>945.61144936425217</v>
      </c>
      <c r="G308" s="192" t="s">
        <v>5395</v>
      </c>
      <c r="H308" s="162"/>
    </row>
    <row r="309" spans="1:8">
      <c r="A309" s="16">
        <v>3653</v>
      </c>
      <c r="B309" s="123" t="s">
        <v>4359</v>
      </c>
      <c r="C309" s="134" t="s">
        <v>73</v>
      </c>
      <c r="D309" s="146">
        <v>1385.5112811197835</v>
      </c>
      <c r="E309" s="131">
        <f t="shared" si="19"/>
        <v>1108.4090248958269</v>
      </c>
      <c r="F309" s="131">
        <f t="shared" si="18"/>
        <v>969.85789678384833</v>
      </c>
      <c r="G309" s="193" t="s">
        <v>5395</v>
      </c>
      <c r="H309" s="162"/>
    </row>
    <row r="310" spans="1:8">
      <c r="A310" s="16">
        <v>3654</v>
      </c>
      <c r="B310" s="122" t="s">
        <v>4360</v>
      </c>
      <c r="C310" s="133" t="s">
        <v>73</v>
      </c>
      <c r="D310" s="145">
        <v>1454.7868451757724</v>
      </c>
      <c r="E310" s="129">
        <f t="shared" si="19"/>
        <v>1163.829476140618</v>
      </c>
      <c r="F310" s="129">
        <f t="shared" si="18"/>
        <v>1018.3507916230407</v>
      </c>
      <c r="G310" s="192" t="s">
        <v>5395</v>
      </c>
      <c r="H310" s="162"/>
    </row>
    <row r="311" spans="1:8">
      <c r="A311" s="16">
        <v>3655</v>
      </c>
      <c r="B311" s="123" t="s">
        <v>4361</v>
      </c>
      <c r="C311" s="134" t="s">
        <v>73</v>
      </c>
      <c r="D311" s="146">
        <v>1524.0624092317619</v>
      </c>
      <c r="E311" s="131">
        <f t="shared" si="19"/>
        <v>1219.2499273854096</v>
      </c>
      <c r="F311" s="131">
        <f t="shared" si="18"/>
        <v>1066.8436864622333</v>
      </c>
      <c r="G311" s="193" t="s">
        <v>5395</v>
      </c>
      <c r="H311" s="162"/>
    </row>
    <row r="312" spans="1:8">
      <c r="A312" s="16">
        <v>3656</v>
      </c>
      <c r="B312" s="122" t="s">
        <v>4362</v>
      </c>
      <c r="C312" s="133" t="s">
        <v>73</v>
      </c>
      <c r="D312" s="145">
        <v>1558.7001912597564</v>
      </c>
      <c r="E312" s="129">
        <f t="shared" si="19"/>
        <v>1246.9601530078053</v>
      </c>
      <c r="F312" s="129">
        <f t="shared" si="18"/>
        <v>1091.0901338818294</v>
      </c>
      <c r="G312" s="192" t="s">
        <v>5395</v>
      </c>
      <c r="H312" s="162"/>
    </row>
    <row r="313" spans="1:8">
      <c r="A313" s="16">
        <v>3657</v>
      </c>
      <c r="B313" s="123" t="s">
        <v>4363</v>
      </c>
      <c r="C313" s="134" t="s">
        <v>73</v>
      </c>
      <c r="D313" s="146">
        <v>1627.9757553157456</v>
      </c>
      <c r="E313" s="131">
        <f t="shared" si="19"/>
        <v>1302.3806042525966</v>
      </c>
      <c r="F313" s="131">
        <f t="shared" si="18"/>
        <v>1139.5830287210217</v>
      </c>
      <c r="G313" s="193" t="s">
        <v>5395</v>
      </c>
      <c r="H313" s="162"/>
    </row>
    <row r="314" spans="1:8">
      <c r="A314" s="16">
        <v>3658</v>
      </c>
      <c r="B314" s="122" t="s">
        <v>4364</v>
      </c>
      <c r="C314" s="133" t="s">
        <v>73</v>
      </c>
      <c r="D314" s="145">
        <v>1697.2513193717346</v>
      </c>
      <c r="E314" s="129">
        <f t="shared" si="19"/>
        <v>1357.8010554973878</v>
      </c>
      <c r="F314" s="129">
        <f t="shared" si="18"/>
        <v>1188.0759235602141</v>
      </c>
      <c r="G314" s="192" t="s">
        <v>5395</v>
      </c>
      <c r="H314" s="162"/>
    </row>
    <row r="315" spans="1:8">
      <c r="A315" s="16">
        <v>3659</v>
      </c>
      <c r="B315" s="123" t="s">
        <v>4365</v>
      </c>
      <c r="C315" s="134" t="s">
        <v>73</v>
      </c>
      <c r="D315" s="146">
        <v>1731.889101399729</v>
      </c>
      <c r="E315" s="131">
        <f t="shared" si="19"/>
        <v>1385.5112811197832</v>
      </c>
      <c r="F315" s="131">
        <f t="shared" si="18"/>
        <v>1212.3223709798103</v>
      </c>
      <c r="G315" s="193" t="s">
        <v>5395</v>
      </c>
      <c r="H315" s="162"/>
    </row>
    <row r="316" spans="1:8">
      <c r="A316" s="16">
        <v>3660</v>
      </c>
      <c r="B316" s="122" t="s">
        <v>4366</v>
      </c>
      <c r="C316" s="133" t="s">
        <v>73</v>
      </c>
      <c r="D316" s="145">
        <v>86.594455069986466</v>
      </c>
      <c r="E316" s="129">
        <f t="shared" si="19"/>
        <v>69.275564055989179</v>
      </c>
      <c r="F316" s="129">
        <f t="shared" si="18"/>
        <v>60.616118548990521</v>
      </c>
      <c r="G316" s="192" t="s">
        <v>5395</v>
      </c>
      <c r="H316" s="162"/>
    </row>
    <row r="317" spans="1:8">
      <c r="A317" s="16">
        <v>3661</v>
      </c>
      <c r="B317" s="123" t="s">
        <v>4367</v>
      </c>
      <c r="C317" s="134" t="s">
        <v>73</v>
      </c>
      <c r="D317" s="146">
        <v>173.18891013997293</v>
      </c>
      <c r="E317" s="131">
        <f t="shared" si="19"/>
        <v>138.55112811197836</v>
      </c>
      <c r="F317" s="131">
        <f t="shared" si="18"/>
        <v>121.23223709798104</v>
      </c>
      <c r="G317" s="193" t="s">
        <v>5395</v>
      </c>
      <c r="H317" s="162"/>
    </row>
    <row r="318" spans="1:8">
      <c r="A318" s="16">
        <v>3662</v>
      </c>
      <c r="B318" s="122" t="s">
        <v>4368</v>
      </c>
      <c r="C318" s="133" t="s">
        <v>73</v>
      </c>
      <c r="D318" s="145">
        <v>216.48613767496613</v>
      </c>
      <c r="E318" s="129">
        <f t="shared" si="19"/>
        <v>173.1889101399729</v>
      </c>
      <c r="F318" s="129">
        <f t="shared" si="18"/>
        <v>151.54029637247629</v>
      </c>
      <c r="G318" s="192" t="s">
        <v>5395</v>
      </c>
      <c r="H318" s="162"/>
    </row>
    <row r="319" spans="1:8">
      <c r="A319" s="16">
        <v>3663</v>
      </c>
      <c r="B319" s="123" t="s">
        <v>4369</v>
      </c>
      <c r="C319" s="134" t="s">
        <v>73</v>
      </c>
      <c r="D319" s="146">
        <v>303.08059274495258</v>
      </c>
      <c r="E319" s="131">
        <f t="shared" si="19"/>
        <v>242.46447419596208</v>
      </c>
      <c r="F319" s="131">
        <f t="shared" si="18"/>
        <v>212.15641492146679</v>
      </c>
      <c r="G319" s="193" t="s">
        <v>5395</v>
      </c>
      <c r="H319" s="162"/>
    </row>
    <row r="320" spans="1:8">
      <c r="A320" s="16">
        <v>3664</v>
      </c>
      <c r="B320" s="122" t="s">
        <v>4370</v>
      </c>
      <c r="C320" s="133" t="s">
        <v>73</v>
      </c>
      <c r="D320" s="145">
        <v>389.67504781493909</v>
      </c>
      <c r="E320" s="129">
        <f t="shared" si="19"/>
        <v>311.74003825195132</v>
      </c>
      <c r="F320" s="129">
        <f t="shared" ref="F320:F345" si="20">D320*0.7</f>
        <v>272.77253347045735</v>
      </c>
      <c r="G320" s="192" t="s">
        <v>5395</v>
      </c>
      <c r="H320" s="162"/>
    </row>
    <row r="321" spans="1:8">
      <c r="A321" s="16">
        <v>3665</v>
      </c>
      <c r="B321" s="123" t="s">
        <v>4371</v>
      </c>
      <c r="C321" s="134" t="s">
        <v>73</v>
      </c>
      <c r="D321" s="146">
        <v>432.97227534993226</v>
      </c>
      <c r="E321" s="131">
        <f t="shared" si="19"/>
        <v>346.37782027994581</v>
      </c>
      <c r="F321" s="131">
        <f t="shared" si="20"/>
        <v>303.08059274495258</v>
      </c>
      <c r="G321" s="193" t="s">
        <v>5395</v>
      </c>
      <c r="H321" s="162"/>
    </row>
    <row r="322" spans="1:8">
      <c r="A322" s="16">
        <v>3666</v>
      </c>
      <c r="B322" s="122" t="s">
        <v>4372</v>
      </c>
      <c r="C322" s="133" t="s">
        <v>73</v>
      </c>
      <c r="D322" s="145">
        <v>519.56673041991871</v>
      </c>
      <c r="E322" s="129">
        <f t="shared" si="19"/>
        <v>415.65338433593502</v>
      </c>
      <c r="F322" s="129">
        <f t="shared" si="20"/>
        <v>363.69671129394305</v>
      </c>
      <c r="G322" s="192" t="s">
        <v>5395</v>
      </c>
      <c r="H322" s="162"/>
    </row>
    <row r="323" spans="1:8">
      <c r="A323" s="16">
        <v>3667</v>
      </c>
      <c r="B323" s="123" t="s">
        <v>4373</v>
      </c>
      <c r="C323" s="134" t="s">
        <v>73</v>
      </c>
      <c r="D323" s="146">
        <v>606.16118548990517</v>
      </c>
      <c r="E323" s="131">
        <f t="shared" si="19"/>
        <v>484.92894839192417</v>
      </c>
      <c r="F323" s="131">
        <f t="shared" si="20"/>
        <v>424.31282984293358</v>
      </c>
      <c r="G323" s="193" t="s">
        <v>5395</v>
      </c>
      <c r="H323" s="162"/>
    </row>
    <row r="324" spans="1:8">
      <c r="A324" s="16">
        <v>3668</v>
      </c>
      <c r="B324" s="122" t="s">
        <v>4374</v>
      </c>
      <c r="C324" s="133" t="s">
        <v>73</v>
      </c>
      <c r="D324" s="145">
        <v>649.45841302489839</v>
      </c>
      <c r="E324" s="129">
        <f t="shared" si="19"/>
        <v>519.56673041991871</v>
      </c>
      <c r="F324" s="129">
        <f t="shared" si="20"/>
        <v>454.62088911742882</v>
      </c>
      <c r="G324" s="192" t="s">
        <v>5395</v>
      </c>
      <c r="H324" s="162"/>
    </row>
    <row r="325" spans="1:8">
      <c r="A325" s="16">
        <v>3669</v>
      </c>
      <c r="B325" s="123" t="s">
        <v>4375</v>
      </c>
      <c r="C325" s="134" t="s">
        <v>73</v>
      </c>
      <c r="D325" s="146">
        <v>736.05286809488496</v>
      </c>
      <c r="E325" s="131">
        <f t="shared" si="19"/>
        <v>588.84229447590803</v>
      </c>
      <c r="F325" s="131">
        <f t="shared" si="20"/>
        <v>515.23700766641946</v>
      </c>
      <c r="G325" s="193" t="s">
        <v>5395</v>
      </c>
      <c r="H325" s="162"/>
    </row>
    <row r="326" spans="1:8">
      <c r="A326" s="16">
        <v>3670</v>
      </c>
      <c r="B326" s="122" t="s">
        <v>4376</v>
      </c>
      <c r="C326" s="133" t="s">
        <v>73</v>
      </c>
      <c r="D326" s="145">
        <v>822.64732316487152</v>
      </c>
      <c r="E326" s="129">
        <f t="shared" si="19"/>
        <v>658.11785853189724</v>
      </c>
      <c r="F326" s="129">
        <f t="shared" si="20"/>
        <v>575.85312621541004</v>
      </c>
      <c r="G326" s="192" t="s">
        <v>5395</v>
      </c>
      <c r="H326" s="162"/>
    </row>
    <row r="327" spans="1:8">
      <c r="A327" s="16">
        <v>3671</v>
      </c>
      <c r="B327" s="123" t="s">
        <v>4377</v>
      </c>
      <c r="C327" s="134" t="s">
        <v>73</v>
      </c>
      <c r="D327" s="146">
        <v>865.94455069986452</v>
      </c>
      <c r="E327" s="131">
        <f t="shared" si="19"/>
        <v>692.75564055989162</v>
      </c>
      <c r="F327" s="131">
        <f t="shared" si="20"/>
        <v>606.16118548990517</v>
      </c>
      <c r="G327" s="193" t="s">
        <v>5395</v>
      </c>
      <c r="H327" s="162"/>
    </row>
    <row r="328" spans="1:8">
      <c r="A328" s="16">
        <v>3672</v>
      </c>
      <c r="B328" s="122" t="s">
        <v>4378</v>
      </c>
      <c r="C328" s="133" t="s">
        <v>73</v>
      </c>
      <c r="D328" s="145">
        <v>952.53900576985097</v>
      </c>
      <c r="E328" s="129">
        <f t="shared" si="19"/>
        <v>762.03120461588082</v>
      </c>
      <c r="F328" s="129">
        <f t="shared" si="20"/>
        <v>666.77730403889564</v>
      </c>
      <c r="G328" s="192" t="s">
        <v>5395</v>
      </c>
      <c r="H328" s="162"/>
    </row>
    <row r="329" spans="1:8">
      <c r="A329" s="16">
        <v>3673</v>
      </c>
      <c r="B329" s="123" t="s">
        <v>4379</v>
      </c>
      <c r="C329" s="134" t="s">
        <v>73</v>
      </c>
      <c r="D329" s="146">
        <v>1039.1334608398374</v>
      </c>
      <c r="E329" s="131">
        <f t="shared" si="19"/>
        <v>831.30676867187003</v>
      </c>
      <c r="F329" s="131">
        <f t="shared" si="20"/>
        <v>727.39342258788611</v>
      </c>
      <c r="G329" s="193" t="s">
        <v>5395</v>
      </c>
      <c r="H329" s="162"/>
    </row>
    <row r="330" spans="1:8">
      <c r="A330" s="16">
        <v>3674</v>
      </c>
      <c r="B330" s="122" t="s">
        <v>4380</v>
      </c>
      <c r="C330" s="133" t="s">
        <v>73</v>
      </c>
      <c r="D330" s="145">
        <v>1082.4306883748307</v>
      </c>
      <c r="E330" s="129">
        <f t="shared" si="19"/>
        <v>865.94455069986452</v>
      </c>
      <c r="F330" s="129">
        <f t="shared" si="20"/>
        <v>757.70148186238146</v>
      </c>
      <c r="G330" s="192" t="s">
        <v>5395</v>
      </c>
      <c r="H330" s="162"/>
    </row>
    <row r="331" spans="1:8">
      <c r="A331" s="16">
        <v>3675</v>
      </c>
      <c r="B331" s="123" t="s">
        <v>4381</v>
      </c>
      <c r="C331" s="134" t="s">
        <v>73</v>
      </c>
      <c r="D331" s="146">
        <v>1169.0251434448171</v>
      </c>
      <c r="E331" s="131">
        <f t="shared" si="19"/>
        <v>935.22011475585373</v>
      </c>
      <c r="F331" s="131">
        <f t="shared" si="20"/>
        <v>818.31760041137193</v>
      </c>
      <c r="G331" s="193" t="s">
        <v>5395</v>
      </c>
      <c r="H331" s="162"/>
    </row>
    <row r="332" spans="1:8">
      <c r="A332" s="16">
        <v>3676</v>
      </c>
      <c r="B332" s="122" t="s">
        <v>4382</v>
      </c>
      <c r="C332" s="133" t="s">
        <v>73</v>
      </c>
      <c r="D332" s="145">
        <v>1255.6195985148038</v>
      </c>
      <c r="E332" s="129">
        <f t="shared" si="19"/>
        <v>1004.495678811843</v>
      </c>
      <c r="F332" s="129">
        <f t="shared" si="20"/>
        <v>878.93371896036263</v>
      </c>
      <c r="G332" s="192" t="s">
        <v>5395</v>
      </c>
      <c r="H332" s="162"/>
    </row>
    <row r="333" spans="1:8">
      <c r="A333" s="16">
        <v>3677</v>
      </c>
      <c r="B333" s="123" t="s">
        <v>4383</v>
      </c>
      <c r="C333" s="134" t="s">
        <v>73</v>
      </c>
      <c r="D333" s="146">
        <v>1298.9168260497968</v>
      </c>
      <c r="E333" s="131">
        <f t="shared" si="19"/>
        <v>1039.1334608398374</v>
      </c>
      <c r="F333" s="131">
        <f t="shared" si="20"/>
        <v>909.24177823485763</v>
      </c>
      <c r="G333" s="193" t="s">
        <v>5395</v>
      </c>
      <c r="H333" s="162"/>
    </row>
    <row r="334" spans="1:8">
      <c r="A334" s="16">
        <v>3678</v>
      </c>
      <c r="B334" s="122" t="s">
        <v>4384</v>
      </c>
      <c r="C334" s="133" t="s">
        <v>73</v>
      </c>
      <c r="D334" s="145">
        <v>1385.5112811197835</v>
      </c>
      <c r="E334" s="129">
        <f t="shared" si="19"/>
        <v>1108.4090248958269</v>
      </c>
      <c r="F334" s="129">
        <f t="shared" si="20"/>
        <v>969.85789678384833</v>
      </c>
      <c r="G334" s="192" t="s">
        <v>5395</v>
      </c>
      <c r="H334" s="162"/>
    </row>
    <row r="335" spans="1:8">
      <c r="A335" s="16">
        <v>3679</v>
      </c>
      <c r="B335" s="123" t="s">
        <v>4385</v>
      </c>
      <c r="C335" s="134" t="s">
        <v>73</v>
      </c>
      <c r="D335" s="146">
        <v>1472.1057361897699</v>
      </c>
      <c r="E335" s="131">
        <f t="shared" si="19"/>
        <v>1177.6845889518161</v>
      </c>
      <c r="F335" s="131">
        <f t="shared" si="20"/>
        <v>1030.4740153328389</v>
      </c>
      <c r="G335" s="193" t="s">
        <v>5395</v>
      </c>
      <c r="H335" s="162"/>
    </row>
    <row r="336" spans="1:8">
      <c r="A336" s="16">
        <v>3680</v>
      </c>
      <c r="B336" s="122" t="s">
        <v>4386</v>
      </c>
      <c r="C336" s="133" t="s">
        <v>73</v>
      </c>
      <c r="D336" s="145">
        <v>1515.4029637247631</v>
      </c>
      <c r="E336" s="129">
        <f t="shared" si="19"/>
        <v>1212.3223709798106</v>
      </c>
      <c r="F336" s="129">
        <f t="shared" si="20"/>
        <v>1060.7820746073342</v>
      </c>
      <c r="G336" s="192" t="s">
        <v>5395</v>
      </c>
      <c r="H336" s="162"/>
    </row>
    <row r="337" spans="1:9">
      <c r="A337" s="16">
        <v>3681</v>
      </c>
      <c r="B337" s="123" t="s">
        <v>4387</v>
      </c>
      <c r="C337" s="134" t="s">
        <v>73</v>
      </c>
      <c r="D337" s="146">
        <v>1601.9974187947496</v>
      </c>
      <c r="E337" s="131">
        <f t="shared" si="19"/>
        <v>1281.5979350357998</v>
      </c>
      <c r="F337" s="131">
        <f t="shared" si="20"/>
        <v>1121.3981931563246</v>
      </c>
      <c r="G337" s="193" t="s">
        <v>5395</v>
      </c>
      <c r="H337" s="162"/>
    </row>
    <row r="338" spans="1:9">
      <c r="A338" s="16">
        <v>3682</v>
      </c>
      <c r="B338" s="122" t="s">
        <v>4388</v>
      </c>
      <c r="C338" s="133" t="s">
        <v>73</v>
      </c>
      <c r="D338" s="145">
        <v>1688.591873864736</v>
      </c>
      <c r="E338" s="129">
        <f t="shared" si="19"/>
        <v>1350.873499091789</v>
      </c>
      <c r="F338" s="129">
        <f t="shared" si="20"/>
        <v>1182.0143117053151</v>
      </c>
      <c r="G338" s="192" t="s">
        <v>5395</v>
      </c>
      <c r="H338" s="162"/>
    </row>
    <row r="339" spans="1:9">
      <c r="A339" s="16">
        <v>3683</v>
      </c>
      <c r="B339" s="123" t="s">
        <v>4389</v>
      </c>
      <c r="C339" s="134" t="s">
        <v>73</v>
      </c>
      <c r="D339" s="146">
        <v>1731.889101399729</v>
      </c>
      <c r="E339" s="131">
        <f t="shared" si="19"/>
        <v>1385.5112811197832</v>
      </c>
      <c r="F339" s="131">
        <f t="shared" si="20"/>
        <v>1212.3223709798103</v>
      </c>
      <c r="G339" s="193" t="s">
        <v>5395</v>
      </c>
      <c r="H339" s="162"/>
    </row>
    <row r="340" spans="1:9">
      <c r="A340" s="16">
        <v>3684</v>
      </c>
      <c r="B340" s="122" t="s">
        <v>4390</v>
      </c>
      <c r="C340" s="133" t="s">
        <v>73</v>
      </c>
      <c r="D340" s="145">
        <v>1818.4835564697157</v>
      </c>
      <c r="E340" s="129">
        <f t="shared" si="19"/>
        <v>1454.7868451757727</v>
      </c>
      <c r="F340" s="129">
        <f t="shared" si="20"/>
        <v>1272.938489528801</v>
      </c>
      <c r="G340" s="192" t="s">
        <v>5395</v>
      </c>
      <c r="H340" s="162"/>
    </row>
    <row r="341" spans="1:9">
      <c r="A341" s="16">
        <v>3685</v>
      </c>
      <c r="B341" s="123" t="s">
        <v>4391</v>
      </c>
      <c r="C341" s="134" t="s">
        <v>73</v>
      </c>
      <c r="D341" s="146">
        <v>1905.0780115397019</v>
      </c>
      <c r="E341" s="131">
        <f t="shared" si="19"/>
        <v>1524.0624092317616</v>
      </c>
      <c r="F341" s="131">
        <f t="shared" si="20"/>
        <v>1333.5546080777913</v>
      </c>
      <c r="G341" s="193" t="s">
        <v>5395</v>
      </c>
      <c r="H341" s="162"/>
    </row>
    <row r="342" spans="1:9">
      <c r="A342" s="16">
        <v>3686</v>
      </c>
      <c r="B342" s="122" t="s">
        <v>4392</v>
      </c>
      <c r="C342" s="133" t="s">
        <v>73</v>
      </c>
      <c r="D342" s="145">
        <v>1948.3752390746956</v>
      </c>
      <c r="E342" s="129">
        <f t="shared" si="19"/>
        <v>1558.7001912597566</v>
      </c>
      <c r="F342" s="129">
        <f t="shared" si="20"/>
        <v>1363.862667352287</v>
      </c>
      <c r="G342" s="192" t="s">
        <v>5395</v>
      </c>
      <c r="H342" s="162"/>
    </row>
    <row r="343" spans="1:9">
      <c r="A343" s="16">
        <v>3687</v>
      </c>
      <c r="B343" s="123" t="s">
        <v>4393</v>
      </c>
      <c r="C343" s="134" t="s">
        <v>73</v>
      </c>
      <c r="D343" s="146">
        <v>2034.9696941446819</v>
      </c>
      <c r="E343" s="131">
        <f t="shared" si="19"/>
        <v>1627.9757553157456</v>
      </c>
      <c r="F343" s="131">
        <f t="shared" si="20"/>
        <v>1424.4787859012772</v>
      </c>
      <c r="G343" s="193" t="s">
        <v>5395</v>
      </c>
      <c r="H343" s="162"/>
    </row>
    <row r="344" spans="1:9">
      <c r="A344" s="16">
        <v>3688</v>
      </c>
      <c r="B344" s="122" t="s">
        <v>4394</v>
      </c>
      <c r="C344" s="133" t="s">
        <v>73</v>
      </c>
      <c r="D344" s="145">
        <v>2121.5641492146688</v>
      </c>
      <c r="E344" s="129">
        <f t="shared" si="19"/>
        <v>1697.251319371735</v>
      </c>
      <c r="F344" s="129">
        <f t="shared" si="20"/>
        <v>1485.0949044502681</v>
      </c>
      <c r="G344" s="192" t="s">
        <v>5395</v>
      </c>
      <c r="H344" s="162"/>
    </row>
    <row r="345" spans="1:9">
      <c r="A345" s="16">
        <v>3689</v>
      </c>
      <c r="B345" s="123" t="s">
        <v>4395</v>
      </c>
      <c r="C345" s="134" t="s">
        <v>73</v>
      </c>
      <c r="D345" s="146">
        <v>2164.8613767496613</v>
      </c>
      <c r="E345" s="131">
        <f t="shared" si="19"/>
        <v>1731.889101399729</v>
      </c>
      <c r="F345" s="131">
        <f t="shared" si="20"/>
        <v>1515.4029637247629</v>
      </c>
      <c r="G345" s="193" t="s">
        <v>5395</v>
      </c>
      <c r="H345" s="162"/>
    </row>
    <row r="346" spans="1:9" ht="12.75">
      <c r="B346" s="469" t="s">
        <v>1810</v>
      </c>
      <c r="C346" s="469"/>
      <c r="D346" s="469"/>
      <c r="E346" s="469"/>
      <c r="F346" s="469"/>
      <c r="G346" s="469"/>
    </row>
    <row r="347" spans="1:9">
      <c r="A347" s="16">
        <v>3690</v>
      </c>
      <c r="B347" s="135" t="s">
        <v>4396</v>
      </c>
      <c r="C347" s="133" t="s">
        <v>73</v>
      </c>
      <c r="D347" s="145">
        <v>286.78426046155766</v>
      </c>
      <c r="E347" s="129">
        <f t="shared" ref="E347:E406" si="21">D347*0.8</f>
        <v>229.42740836924614</v>
      </c>
      <c r="F347" s="129">
        <f t="shared" ref="F347:F406" si="22">D347*0.7</f>
        <v>200.74898232309036</v>
      </c>
      <c r="G347" s="192" t="s">
        <v>5395</v>
      </c>
      <c r="H347" s="162"/>
    </row>
    <row r="348" spans="1:9">
      <c r="A348" s="16">
        <v>3691</v>
      </c>
      <c r="B348" s="123" t="s">
        <v>4397</v>
      </c>
      <c r="C348" s="134" t="s">
        <v>73</v>
      </c>
      <c r="D348" s="146">
        <v>402.24353388820629</v>
      </c>
      <c r="E348" s="131">
        <f t="shared" si="21"/>
        <v>321.79482711056505</v>
      </c>
      <c r="F348" s="131">
        <f t="shared" si="22"/>
        <v>281.57047372174441</v>
      </c>
      <c r="G348" s="193" t="s">
        <v>5395</v>
      </c>
      <c r="H348" s="162"/>
      <c r="I348" s="162"/>
    </row>
    <row r="349" spans="1:9">
      <c r="A349" s="16">
        <v>3692</v>
      </c>
      <c r="B349" s="122" t="s">
        <v>4398</v>
      </c>
      <c r="C349" s="133" t="s">
        <v>73</v>
      </c>
      <c r="D349" s="145">
        <v>459.97317060153063</v>
      </c>
      <c r="E349" s="129">
        <f t="shared" si="21"/>
        <v>367.97853648122452</v>
      </c>
      <c r="F349" s="129">
        <f t="shared" si="22"/>
        <v>321.98121942107144</v>
      </c>
      <c r="G349" s="192" t="s">
        <v>5395</v>
      </c>
      <c r="H349" s="162"/>
      <c r="I349" s="162"/>
    </row>
    <row r="350" spans="1:9">
      <c r="A350" s="16">
        <v>3693</v>
      </c>
      <c r="B350" s="123" t="s">
        <v>4399</v>
      </c>
      <c r="C350" s="134" t="s">
        <v>73</v>
      </c>
      <c r="D350" s="146">
        <v>575.43244402817913</v>
      </c>
      <c r="E350" s="131">
        <f t="shared" si="21"/>
        <v>460.34595522254335</v>
      </c>
      <c r="F350" s="131">
        <f t="shared" si="22"/>
        <v>402.80271081972535</v>
      </c>
      <c r="G350" s="193" t="s">
        <v>5395</v>
      </c>
      <c r="H350" s="162"/>
      <c r="I350" s="162"/>
    </row>
    <row r="351" spans="1:9">
      <c r="A351" s="16">
        <v>3694</v>
      </c>
      <c r="B351" s="122" t="s">
        <v>4400</v>
      </c>
      <c r="C351" s="133" t="s">
        <v>73</v>
      </c>
      <c r="D351" s="145">
        <v>690.89171745482781</v>
      </c>
      <c r="E351" s="129">
        <f t="shared" si="21"/>
        <v>552.7133739638623</v>
      </c>
      <c r="F351" s="129">
        <f t="shared" si="22"/>
        <v>483.62420221837942</v>
      </c>
      <c r="G351" s="192" t="s">
        <v>5395</v>
      </c>
      <c r="H351" s="162"/>
      <c r="I351" s="162"/>
    </row>
    <row r="352" spans="1:9">
      <c r="A352" s="16">
        <v>3695</v>
      </c>
      <c r="B352" s="123" t="s">
        <v>4401</v>
      </c>
      <c r="C352" s="134" t="s">
        <v>73</v>
      </c>
      <c r="D352" s="146">
        <v>748.62135416815215</v>
      </c>
      <c r="E352" s="131">
        <f t="shared" si="21"/>
        <v>598.89708333452177</v>
      </c>
      <c r="F352" s="131">
        <f t="shared" si="22"/>
        <v>524.03494791770652</v>
      </c>
      <c r="G352" s="193" t="s">
        <v>5395</v>
      </c>
      <c r="H352" s="162"/>
      <c r="I352" s="162"/>
    </row>
    <row r="353" spans="1:9">
      <c r="A353" s="16">
        <v>3696</v>
      </c>
      <c r="B353" s="122" t="s">
        <v>4402</v>
      </c>
      <c r="C353" s="133" t="s">
        <v>73</v>
      </c>
      <c r="D353" s="145">
        <v>864.08062759480072</v>
      </c>
      <c r="E353" s="129">
        <f t="shared" si="21"/>
        <v>691.2645020758406</v>
      </c>
      <c r="F353" s="129">
        <f t="shared" si="22"/>
        <v>604.85643931636048</v>
      </c>
      <c r="G353" s="192" t="s">
        <v>5395</v>
      </c>
      <c r="H353" s="162"/>
      <c r="I353" s="162"/>
    </row>
    <row r="354" spans="1:9">
      <c r="A354" s="16">
        <v>3697</v>
      </c>
      <c r="B354" s="123" t="s">
        <v>4403</v>
      </c>
      <c r="C354" s="134" t="s">
        <v>73</v>
      </c>
      <c r="D354" s="146">
        <v>979.53990102144928</v>
      </c>
      <c r="E354" s="131">
        <f t="shared" si="21"/>
        <v>783.63192081715943</v>
      </c>
      <c r="F354" s="131">
        <f t="shared" si="22"/>
        <v>685.67793071501444</v>
      </c>
      <c r="G354" s="193" t="s">
        <v>5395</v>
      </c>
      <c r="H354" s="162"/>
      <c r="I354" s="162"/>
    </row>
    <row r="355" spans="1:9">
      <c r="A355" s="16">
        <v>3698</v>
      </c>
      <c r="B355" s="122" t="s">
        <v>4404</v>
      </c>
      <c r="C355" s="133" t="s">
        <v>73</v>
      </c>
      <c r="D355" s="145">
        <v>1037.2695377347736</v>
      </c>
      <c r="E355" s="129">
        <f t="shared" si="21"/>
        <v>829.8156301878189</v>
      </c>
      <c r="F355" s="129">
        <f t="shared" si="22"/>
        <v>726.08867641434153</v>
      </c>
      <c r="G355" s="192" t="s">
        <v>5395</v>
      </c>
      <c r="H355" s="162"/>
      <c r="I355" s="162"/>
    </row>
    <row r="356" spans="1:9">
      <c r="A356" s="16">
        <v>3699</v>
      </c>
      <c r="B356" s="123" t="s">
        <v>4405</v>
      </c>
      <c r="C356" s="134" t="s">
        <v>73</v>
      </c>
      <c r="D356" s="146">
        <v>1152.7288111614223</v>
      </c>
      <c r="E356" s="131">
        <f t="shared" si="21"/>
        <v>922.18304892913784</v>
      </c>
      <c r="F356" s="131">
        <f t="shared" si="22"/>
        <v>806.91016781299561</v>
      </c>
      <c r="G356" s="193" t="s">
        <v>5395</v>
      </c>
      <c r="H356" s="162"/>
      <c r="I356" s="162"/>
    </row>
    <row r="357" spans="1:9">
      <c r="A357" s="16">
        <v>3700</v>
      </c>
      <c r="B357" s="122" t="s">
        <v>4406</v>
      </c>
      <c r="C357" s="133" t="s">
        <v>73</v>
      </c>
      <c r="D357" s="145">
        <v>1268.1880845880708</v>
      </c>
      <c r="E357" s="129">
        <f t="shared" si="21"/>
        <v>1014.5504676704567</v>
      </c>
      <c r="F357" s="129">
        <f t="shared" si="22"/>
        <v>887.73165921164946</v>
      </c>
      <c r="G357" s="192" t="s">
        <v>5395</v>
      </c>
      <c r="H357" s="162"/>
      <c r="I357" s="162"/>
    </row>
    <row r="358" spans="1:9">
      <c r="A358" s="16">
        <v>3701</v>
      </c>
      <c r="B358" s="123" t="s">
        <v>4407</v>
      </c>
      <c r="C358" s="134" t="s">
        <v>73</v>
      </c>
      <c r="D358" s="146">
        <v>1325.9177213013952</v>
      </c>
      <c r="E358" s="131">
        <f t="shared" si="21"/>
        <v>1060.7341770411163</v>
      </c>
      <c r="F358" s="131">
        <f t="shared" si="22"/>
        <v>928.14240491097655</v>
      </c>
      <c r="G358" s="193" t="s">
        <v>5395</v>
      </c>
      <c r="H358" s="162"/>
      <c r="I358" s="162"/>
    </row>
    <row r="359" spans="1:9">
      <c r="A359" s="16">
        <v>3702</v>
      </c>
      <c r="B359" s="122" t="s">
        <v>4408</v>
      </c>
      <c r="C359" s="133" t="s">
        <v>73</v>
      </c>
      <c r="D359" s="145">
        <v>1441.3769947280437</v>
      </c>
      <c r="E359" s="129">
        <f t="shared" si="21"/>
        <v>1153.101595782435</v>
      </c>
      <c r="F359" s="129">
        <f t="shared" si="22"/>
        <v>1008.9638963096305</v>
      </c>
      <c r="G359" s="192" t="s">
        <v>5395</v>
      </c>
      <c r="H359" s="162"/>
      <c r="I359" s="162"/>
    </row>
    <row r="360" spans="1:9">
      <c r="A360" s="16">
        <v>3703</v>
      </c>
      <c r="B360" s="123" t="s">
        <v>4409</v>
      </c>
      <c r="C360" s="134" t="s">
        <v>73</v>
      </c>
      <c r="D360" s="146">
        <v>1556.8362681546926</v>
      </c>
      <c r="E360" s="131">
        <f t="shared" si="21"/>
        <v>1245.4690145237541</v>
      </c>
      <c r="F360" s="131">
        <f t="shared" si="22"/>
        <v>1089.7853877082848</v>
      </c>
      <c r="G360" s="193" t="s">
        <v>5395</v>
      </c>
      <c r="H360" s="162"/>
      <c r="I360" s="162"/>
    </row>
    <row r="361" spans="1:9">
      <c r="A361" s="16">
        <v>3704</v>
      </c>
      <c r="B361" s="122" t="s">
        <v>4410</v>
      </c>
      <c r="C361" s="133" t="s">
        <v>73</v>
      </c>
      <c r="D361" s="145">
        <v>1614.5659048680166</v>
      </c>
      <c r="E361" s="129">
        <f t="shared" si="21"/>
        <v>1291.6527238944134</v>
      </c>
      <c r="F361" s="129">
        <f t="shared" si="22"/>
        <v>1130.1961334076116</v>
      </c>
      <c r="G361" s="192" t="s">
        <v>5395</v>
      </c>
      <c r="H361" s="162"/>
      <c r="I361" s="162"/>
    </row>
    <row r="362" spans="1:9">
      <c r="A362" s="16">
        <v>3705</v>
      </c>
      <c r="B362" s="123" t="s">
        <v>4411</v>
      </c>
      <c r="C362" s="134" t="s">
        <v>73</v>
      </c>
      <c r="D362" s="146">
        <v>1730.0251782946652</v>
      </c>
      <c r="E362" s="131">
        <f t="shared" si="21"/>
        <v>1384.0201426357323</v>
      </c>
      <c r="F362" s="131">
        <f t="shared" si="22"/>
        <v>1211.0176248062655</v>
      </c>
      <c r="G362" s="193" t="s">
        <v>5395</v>
      </c>
      <c r="H362" s="162"/>
      <c r="I362" s="162"/>
    </row>
    <row r="363" spans="1:9">
      <c r="A363" s="16">
        <v>3706</v>
      </c>
      <c r="B363" s="122" t="s">
        <v>4412</v>
      </c>
      <c r="C363" s="133" t="s">
        <v>73</v>
      </c>
      <c r="D363" s="145">
        <v>1845.4844517213141</v>
      </c>
      <c r="E363" s="129">
        <f t="shared" si="21"/>
        <v>1476.3875613770515</v>
      </c>
      <c r="F363" s="129">
        <f t="shared" si="22"/>
        <v>1291.8391162049197</v>
      </c>
      <c r="G363" s="192" t="s">
        <v>5395</v>
      </c>
      <c r="H363" s="162"/>
      <c r="I363" s="162"/>
    </row>
    <row r="364" spans="1:9">
      <c r="A364" s="16">
        <v>3707</v>
      </c>
      <c r="B364" s="123" t="s">
        <v>4413</v>
      </c>
      <c r="C364" s="134" t="s">
        <v>73</v>
      </c>
      <c r="D364" s="146">
        <v>1903.2140884346384</v>
      </c>
      <c r="E364" s="131">
        <f t="shared" si="21"/>
        <v>1522.5712707477107</v>
      </c>
      <c r="F364" s="131">
        <f t="shared" si="22"/>
        <v>1332.2498619042467</v>
      </c>
      <c r="G364" s="193" t="s">
        <v>5395</v>
      </c>
      <c r="H364" s="162"/>
      <c r="I364" s="162"/>
    </row>
    <row r="365" spans="1:9">
      <c r="A365" s="16">
        <v>3708</v>
      </c>
      <c r="B365" s="122" t="s">
        <v>4414</v>
      </c>
      <c r="C365" s="133" t="s">
        <v>73</v>
      </c>
      <c r="D365" s="145">
        <v>2018.673361861287</v>
      </c>
      <c r="E365" s="129">
        <f t="shared" si="21"/>
        <v>1614.9386894890297</v>
      </c>
      <c r="F365" s="129">
        <f t="shared" si="22"/>
        <v>1413.0713533029009</v>
      </c>
      <c r="G365" s="192" t="s">
        <v>5395</v>
      </c>
      <c r="H365" s="162"/>
      <c r="I365" s="162"/>
    </row>
    <row r="366" spans="1:9">
      <c r="A366" s="16">
        <v>3709</v>
      </c>
      <c r="B366" s="123" t="s">
        <v>4415</v>
      </c>
      <c r="C366" s="134" t="s">
        <v>73</v>
      </c>
      <c r="D366" s="146">
        <v>2134.1326352879355</v>
      </c>
      <c r="E366" s="131">
        <f t="shared" si="21"/>
        <v>1707.3061082303484</v>
      </c>
      <c r="F366" s="131">
        <f t="shared" si="22"/>
        <v>1493.8928447015548</v>
      </c>
      <c r="G366" s="193" t="s">
        <v>5395</v>
      </c>
      <c r="H366" s="162"/>
      <c r="I366" s="162"/>
    </row>
    <row r="367" spans="1:9">
      <c r="A367" s="16">
        <v>3710</v>
      </c>
      <c r="B367" s="122" t="s">
        <v>4416</v>
      </c>
      <c r="C367" s="133" t="s">
        <v>73</v>
      </c>
      <c r="D367" s="145">
        <v>2191.86227200126</v>
      </c>
      <c r="E367" s="129">
        <f t="shared" si="21"/>
        <v>1753.4898176010081</v>
      </c>
      <c r="F367" s="129">
        <f t="shared" si="22"/>
        <v>1534.3035904008818</v>
      </c>
      <c r="G367" s="192" t="s">
        <v>5395</v>
      </c>
      <c r="H367" s="162"/>
      <c r="I367" s="162"/>
    </row>
    <row r="368" spans="1:9">
      <c r="A368" s="16">
        <v>3711</v>
      </c>
      <c r="B368" s="123" t="s">
        <v>4417</v>
      </c>
      <c r="C368" s="134" t="s">
        <v>73</v>
      </c>
      <c r="D368" s="146">
        <v>2307.3215454279084</v>
      </c>
      <c r="E368" s="131">
        <f t="shared" si="21"/>
        <v>1845.8572363423268</v>
      </c>
      <c r="F368" s="131">
        <f t="shared" si="22"/>
        <v>1615.1250817995358</v>
      </c>
      <c r="G368" s="193" t="s">
        <v>5395</v>
      </c>
      <c r="H368" s="162"/>
      <c r="I368" s="162"/>
    </row>
    <row r="369" spans="1:9">
      <c r="A369" s="16">
        <v>3712</v>
      </c>
      <c r="B369" s="122" t="s">
        <v>4418</v>
      </c>
      <c r="C369" s="133" t="s">
        <v>73</v>
      </c>
      <c r="D369" s="145">
        <v>2422.7808188545573</v>
      </c>
      <c r="E369" s="129">
        <f t="shared" si="21"/>
        <v>1938.224655083646</v>
      </c>
      <c r="F369" s="129">
        <f t="shared" si="22"/>
        <v>1695.94657319819</v>
      </c>
      <c r="G369" s="192" t="s">
        <v>5395</v>
      </c>
      <c r="H369" s="162"/>
      <c r="I369" s="162"/>
    </row>
    <row r="370" spans="1:9">
      <c r="A370" s="16">
        <v>3713</v>
      </c>
      <c r="B370" s="123" t="s">
        <v>4419</v>
      </c>
      <c r="C370" s="134" t="s">
        <v>73</v>
      </c>
      <c r="D370" s="146">
        <v>2480.5104555678818</v>
      </c>
      <c r="E370" s="131">
        <f t="shared" si="21"/>
        <v>1984.4083644543055</v>
      </c>
      <c r="F370" s="131">
        <f t="shared" si="22"/>
        <v>1736.3573188975172</v>
      </c>
      <c r="G370" s="193" t="s">
        <v>5395</v>
      </c>
      <c r="H370" s="162"/>
      <c r="I370" s="162"/>
    </row>
    <row r="371" spans="1:9">
      <c r="A371" s="16">
        <v>3714</v>
      </c>
      <c r="B371" s="122" t="s">
        <v>4420</v>
      </c>
      <c r="C371" s="133" t="s">
        <v>73</v>
      </c>
      <c r="D371" s="145">
        <v>2595.9697289945302</v>
      </c>
      <c r="E371" s="129">
        <f t="shared" si="21"/>
        <v>2076.7757831956242</v>
      </c>
      <c r="F371" s="129">
        <f t="shared" si="22"/>
        <v>1817.1788102961709</v>
      </c>
      <c r="G371" s="192" t="s">
        <v>5395</v>
      </c>
      <c r="H371" s="162"/>
      <c r="I371" s="162"/>
    </row>
    <row r="372" spans="1:9">
      <c r="A372" s="16">
        <v>3715</v>
      </c>
      <c r="B372" s="123" t="s">
        <v>4421</v>
      </c>
      <c r="C372" s="134" t="s">
        <v>73</v>
      </c>
      <c r="D372" s="146">
        <v>2711.4290024211782</v>
      </c>
      <c r="E372" s="131">
        <f t="shared" si="21"/>
        <v>2169.1432019369427</v>
      </c>
      <c r="F372" s="131">
        <f t="shared" si="22"/>
        <v>1898.0003016948247</v>
      </c>
      <c r="G372" s="193" t="s">
        <v>5395</v>
      </c>
      <c r="H372" s="162"/>
      <c r="I372" s="162"/>
    </row>
    <row r="373" spans="1:9">
      <c r="A373" s="16">
        <v>3716</v>
      </c>
      <c r="B373" s="122" t="s">
        <v>4422</v>
      </c>
      <c r="C373" s="133" t="s">
        <v>73</v>
      </c>
      <c r="D373" s="145">
        <v>2769.1586391345027</v>
      </c>
      <c r="E373" s="129">
        <f t="shared" si="21"/>
        <v>2215.3269113076021</v>
      </c>
      <c r="F373" s="129">
        <f t="shared" si="22"/>
        <v>1938.4110473941516</v>
      </c>
      <c r="G373" s="192" t="s">
        <v>5395</v>
      </c>
      <c r="H373" s="162"/>
      <c r="I373" s="162"/>
    </row>
    <row r="374" spans="1:9">
      <c r="A374" s="16">
        <v>3717</v>
      </c>
      <c r="B374" s="123" t="s">
        <v>4423</v>
      </c>
      <c r="C374" s="134" t="s">
        <v>73</v>
      </c>
      <c r="D374" s="146">
        <v>2884.617912561152</v>
      </c>
      <c r="E374" s="131">
        <f t="shared" si="21"/>
        <v>2307.6943300489215</v>
      </c>
      <c r="F374" s="131">
        <f t="shared" si="22"/>
        <v>2019.2325387928063</v>
      </c>
      <c r="G374" s="193" t="s">
        <v>5395</v>
      </c>
      <c r="H374" s="162"/>
      <c r="I374" s="162"/>
    </row>
    <row r="375" spans="1:9">
      <c r="A375" s="16">
        <v>3718</v>
      </c>
      <c r="B375" s="122" t="s">
        <v>4424</v>
      </c>
      <c r="C375" s="133" t="s">
        <v>73</v>
      </c>
      <c r="D375" s="145">
        <v>3000.0771859878005</v>
      </c>
      <c r="E375" s="129">
        <f t="shared" si="21"/>
        <v>2400.0617487902405</v>
      </c>
      <c r="F375" s="129">
        <f t="shared" si="22"/>
        <v>2100.0540301914602</v>
      </c>
      <c r="G375" s="192" t="s">
        <v>5395</v>
      </c>
      <c r="H375" s="162"/>
      <c r="I375" s="162"/>
    </row>
    <row r="376" spans="1:9">
      <c r="A376" s="16">
        <v>3719</v>
      </c>
      <c r="B376" s="123" t="s">
        <v>4425</v>
      </c>
      <c r="C376" s="134" t="s">
        <v>73</v>
      </c>
      <c r="D376" s="146">
        <v>3057.8068227011245</v>
      </c>
      <c r="E376" s="131">
        <f t="shared" si="21"/>
        <v>2446.2454581608995</v>
      </c>
      <c r="F376" s="131">
        <f t="shared" si="22"/>
        <v>2140.4647758907872</v>
      </c>
      <c r="G376" s="193" t="s">
        <v>5395</v>
      </c>
      <c r="H376" s="162"/>
      <c r="I376" s="162"/>
    </row>
    <row r="377" spans="1:9">
      <c r="A377" s="16">
        <v>3720</v>
      </c>
      <c r="B377" s="122" t="s">
        <v>4426</v>
      </c>
      <c r="C377" s="133" t="s">
        <v>73</v>
      </c>
      <c r="D377" s="145">
        <v>315.64907881821983</v>
      </c>
      <c r="E377" s="129">
        <f t="shared" si="21"/>
        <v>252.51926305457587</v>
      </c>
      <c r="F377" s="129">
        <f t="shared" si="22"/>
        <v>220.95435517275388</v>
      </c>
      <c r="G377" s="192" t="s">
        <v>5395</v>
      </c>
      <c r="H377" s="162"/>
      <c r="I377" s="162"/>
    </row>
    <row r="378" spans="1:9">
      <c r="A378" s="16">
        <v>3721</v>
      </c>
      <c r="B378" s="123" t="s">
        <v>4427</v>
      </c>
      <c r="C378" s="134" t="s">
        <v>73</v>
      </c>
      <c r="D378" s="146">
        <v>459.97317060153063</v>
      </c>
      <c r="E378" s="131">
        <f t="shared" si="21"/>
        <v>367.97853648122452</v>
      </c>
      <c r="F378" s="131">
        <f t="shared" si="22"/>
        <v>321.98121942107144</v>
      </c>
      <c r="G378" s="193" t="s">
        <v>5395</v>
      </c>
      <c r="H378" s="162"/>
      <c r="I378" s="162"/>
    </row>
    <row r="379" spans="1:9">
      <c r="A379" s="16">
        <v>3722</v>
      </c>
      <c r="B379" s="122" t="s">
        <v>4428</v>
      </c>
      <c r="C379" s="133" t="s">
        <v>73</v>
      </c>
      <c r="D379" s="145">
        <v>532.13521649318602</v>
      </c>
      <c r="E379" s="129">
        <f t="shared" si="21"/>
        <v>425.70817319454886</v>
      </c>
      <c r="F379" s="129">
        <f t="shared" si="22"/>
        <v>372.49465154523017</v>
      </c>
      <c r="G379" s="192" t="s">
        <v>5395</v>
      </c>
      <c r="H379" s="162"/>
      <c r="I379" s="162"/>
    </row>
    <row r="380" spans="1:9">
      <c r="A380" s="16">
        <v>3723</v>
      </c>
      <c r="B380" s="123" t="s">
        <v>4429</v>
      </c>
      <c r="C380" s="134" t="s">
        <v>73</v>
      </c>
      <c r="D380" s="146">
        <v>676.45930827649681</v>
      </c>
      <c r="E380" s="131">
        <f t="shared" si="21"/>
        <v>541.16744662119743</v>
      </c>
      <c r="F380" s="131">
        <f t="shared" si="22"/>
        <v>473.52151579354774</v>
      </c>
      <c r="G380" s="193" t="s">
        <v>5395</v>
      </c>
      <c r="H380" s="162"/>
      <c r="I380" s="162"/>
    </row>
    <row r="381" spans="1:9">
      <c r="A381" s="16">
        <v>3724</v>
      </c>
      <c r="B381" s="122" t="s">
        <v>4430</v>
      </c>
      <c r="C381" s="133" t="s">
        <v>73</v>
      </c>
      <c r="D381" s="145">
        <v>820.7834000598076</v>
      </c>
      <c r="E381" s="129">
        <f t="shared" si="21"/>
        <v>656.62672004784611</v>
      </c>
      <c r="F381" s="129">
        <f t="shared" si="22"/>
        <v>574.54838004186524</v>
      </c>
      <c r="G381" s="192" t="s">
        <v>5395</v>
      </c>
      <c r="H381" s="162"/>
      <c r="I381" s="162"/>
    </row>
    <row r="382" spans="1:9">
      <c r="A382" s="16">
        <v>3725</v>
      </c>
      <c r="B382" s="123" t="s">
        <v>4431</v>
      </c>
      <c r="C382" s="134" t="s">
        <v>73</v>
      </c>
      <c r="D382" s="146">
        <v>892.94544595146283</v>
      </c>
      <c r="E382" s="131">
        <f t="shared" si="21"/>
        <v>714.35635676117033</v>
      </c>
      <c r="F382" s="131">
        <f t="shared" si="22"/>
        <v>625.06181216602397</v>
      </c>
      <c r="G382" s="193" t="s">
        <v>5395</v>
      </c>
      <c r="H382" s="162"/>
      <c r="I382" s="162"/>
    </row>
    <row r="383" spans="1:9">
      <c r="A383" s="16">
        <v>3726</v>
      </c>
      <c r="B383" s="122" t="s">
        <v>4432</v>
      </c>
      <c r="C383" s="133" t="s">
        <v>73</v>
      </c>
      <c r="D383" s="145">
        <v>1037.2695377347736</v>
      </c>
      <c r="E383" s="129">
        <f t="shared" si="21"/>
        <v>829.8156301878189</v>
      </c>
      <c r="F383" s="129">
        <f t="shared" si="22"/>
        <v>726.08867641434153</v>
      </c>
      <c r="G383" s="192" t="s">
        <v>5395</v>
      </c>
      <c r="H383" s="162"/>
      <c r="I383" s="162"/>
    </row>
    <row r="384" spans="1:9">
      <c r="A384" s="16">
        <v>3727</v>
      </c>
      <c r="B384" s="123" t="s">
        <v>4433</v>
      </c>
      <c r="C384" s="134" t="s">
        <v>73</v>
      </c>
      <c r="D384" s="146">
        <v>1181.5936295180843</v>
      </c>
      <c r="E384" s="131">
        <f t="shared" si="21"/>
        <v>945.27490361446746</v>
      </c>
      <c r="F384" s="131">
        <f t="shared" si="22"/>
        <v>827.11554066265899</v>
      </c>
      <c r="G384" s="193" t="s">
        <v>5395</v>
      </c>
      <c r="H384" s="162"/>
      <c r="I384" s="162"/>
    </row>
    <row r="385" spans="1:9">
      <c r="A385" s="16">
        <v>3728</v>
      </c>
      <c r="B385" s="122" t="s">
        <v>4434</v>
      </c>
      <c r="C385" s="133" t="s">
        <v>73</v>
      </c>
      <c r="D385" s="145">
        <v>1253.7556754097398</v>
      </c>
      <c r="E385" s="129">
        <f t="shared" si="21"/>
        <v>1003.0045403277918</v>
      </c>
      <c r="F385" s="129">
        <f t="shared" si="22"/>
        <v>877.62897278681783</v>
      </c>
      <c r="G385" s="192" t="s">
        <v>5395</v>
      </c>
      <c r="H385" s="162"/>
      <c r="I385" s="162"/>
    </row>
    <row r="386" spans="1:9">
      <c r="A386" s="16">
        <v>3729</v>
      </c>
      <c r="B386" s="123" t="s">
        <v>4435</v>
      </c>
      <c r="C386" s="134" t="s">
        <v>73</v>
      </c>
      <c r="D386" s="146">
        <v>1398.0797671930509</v>
      </c>
      <c r="E386" s="131">
        <f t="shared" si="21"/>
        <v>1118.4638137544407</v>
      </c>
      <c r="F386" s="131">
        <f t="shared" si="22"/>
        <v>978.65583703513551</v>
      </c>
      <c r="G386" s="193" t="s">
        <v>5395</v>
      </c>
      <c r="H386" s="162"/>
      <c r="I386" s="162"/>
    </row>
    <row r="387" spans="1:9">
      <c r="A387" s="16">
        <v>3730</v>
      </c>
      <c r="B387" s="122" t="s">
        <v>4436</v>
      </c>
      <c r="C387" s="133" t="s">
        <v>73</v>
      </c>
      <c r="D387" s="145">
        <v>1542.4038589763613</v>
      </c>
      <c r="E387" s="129">
        <f t="shared" si="21"/>
        <v>1233.9230871810892</v>
      </c>
      <c r="F387" s="129">
        <f t="shared" si="22"/>
        <v>1079.6827012834528</v>
      </c>
      <c r="G387" s="192" t="s">
        <v>5395</v>
      </c>
      <c r="H387" s="162"/>
      <c r="I387" s="162"/>
    </row>
    <row r="388" spans="1:9">
      <c r="A388" s="16">
        <v>3731</v>
      </c>
      <c r="B388" s="123" t="s">
        <v>4437</v>
      </c>
      <c r="C388" s="134" t="s">
        <v>73</v>
      </c>
      <c r="D388" s="146">
        <v>1614.5659048680166</v>
      </c>
      <c r="E388" s="131">
        <f t="shared" si="21"/>
        <v>1291.6527238944134</v>
      </c>
      <c r="F388" s="131">
        <f t="shared" si="22"/>
        <v>1130.1961334076116</v>
      </c>
      <c r="G388" s="193" t="s">
        <v>5395</v>
      </c>
      <c r="H388" s="162"/>
      <c r="I388" s="162"/>
    </row>
    <row r="389" spans="1:9">
      <c r="A389" s="16">
        <v>3732</v>
      </c>
      <c r="B389" s="122" t="s">
        <v>4438</v>
      </c>
      <c r="C389" s="133" t="s">
        <v>73</v>
      </c>
      <c r="D389" s="145">
        <v>1758.8899966513277</v>
      </c>
      <c r="E389" s="129">
        <f t="shared" si="21"/>
        <v>1407.1119973210623</v>
      </c>
      <c r="F389" s="129">
        <f t="shared" si="22"/>
        <v>1231.2229976559292</v>
      </c>
      <c r="G389" s="192" t="s">
        <v>5395</v>
      </c>
      <c r="H389" s="162"/>
      <c r="I389" s="162"/>
    </row>
    <row r="390" spans="1:9">
      <c r="A390" s="16">
        <v>3733</v>
      </c>
      <c r="B390" s="123" t="s">
        <v>4439</v>
      </c>
      <c r="C390" s="134" t="s">
        <v>73</v>
      </c>
      <c r="D390" s="146">
        <v>1903.2140884346384</v>
      </c>
      <c r="E390" s="131">
        <f t="shared" si="21"/>
        <v>1522.5712707477107</v>
      </c>
      <c r="F390" s="131">
        <f t="shared" si="22"/>
        <v>1332.2498619042467</v>
      </c>
      <c r="G390" s="193" t="s">
        <v>5395</v>
      </c>
      <c r="H390" s="162"/>
      <c r="I390" s="162"/>
    </row>
    <row r="391" spans="1:9">
      <c r="A391" s="16">
        <v>3734</v>
      </c>
      <c r="B391" s="122" t="s">
        <v>4440</v>
      </c>
      <c r="C391" s="133" t="s">
        <v>73</v>
      </c>
      <c r="D391" s="145">
        <v>1975.3761343262934</v>
      </c>
      <c r="E391" s="129">
        <f t="shared" si="21"/>
        <v>1580.3009074610347</v>
      </c>
      <c r="F391" s="129">
        <f t="shared" si="22"/>
        <v>1382.7632940284052</v>
      </c>
      <c r="G391" s="192" t="s">
        <v>5395</v>
      </c>
      <c r="H391" s="162"/>
      <c r="I391" s="162"/>
    </row>
    <row r="392" spans="1:9">
      <c r="A392" s="16">
        <v>3735</v>
      </c>
      <c r="B392" s="123" t="s">
        <v>4441</v>
      </c>
      <c r="C392" s="134" t="s">
        <v>73</v>
      </c>
      <c r="D392" s="146">
        <v>2119.7002261096045</v>
      </c>
      <c r="E392" s="131">
        <f t="shared" si="21"/>
        <v>1695.7601808876836</v>
      </c>
      <c r="F392" s="131">
        <f t="shared" si="22"/>
        <v>1483.7901582767231</v>
      </c>
      <c r="G392" s="193" t="s">
        <v>5395</v>
      </c>
      <c r="H392" s="162"/>
      <c r="I392" s="162"/>
    </row>
    <row r="393" spans="1:9">
      <c r="A393" s="16">
        <v>3736</v>
      </c>
      <c r="B393" s="122" t="s">
        <v>4442</v>
      </c>
      <c r="C393" s="133" t="s">
        <v>73</v>
      </c>
      <c r="D393" s="145">
        <v>2264.024317892915</v>
      </c>
      <c r="E393" s="129">
        <f t="shared" si="21"/>
        <v>1811.2194543143321</v>
      </c>
      <c r="F393" s="129">
        <f t="shared" si="22"/>
        <v>1584.8170225250403</v>
      </c>
      <c r="G393" s="192" t="s">
        <v>5395</v>
      </c>
      <c r="H393" s="162"/>
      <c r="I393" s="162"/>
    </row>
    <row r="394" spans="1:9">
      <c r="A394" s="16">
        <v>3737</v>
      </c>
      <c r="B394" s="123" t="s">
        <v>4443</v>
      </c>
      <c r="C394" s="134" t="s">
        <v>73</v>
      </c>
      <c r="D394" s="146">
        <v>2336.1863637845709</v>
      </c>
      <c r="E394" s="131">
        <f t="shared" si="21"/>
        <v>1868.9490910276568</v>
      </c>
      <c r="F394" s="131">
        <f t="shared" si="22"/>
        <v>1635.3304546491995</v>
      </c>
      <c r="G394" s="193" t="s">
        <v>5395</v>
      </c>
      <c r="H394" s="162"/>
      <c r="I394" s="162"/>
    </row>
    <row r="395" spans="1:9">
      <c r="A395" s="16">
        <v>3738</v>
      </c>
      <c r="B395" s="122" t="s">
        <v>4444</v>
      </c>
      <c r="C395" s="133" t="s">
        <v>73</v>
      </c>
      <c r="D395" s="145">
        <v>2480.5104555678818</v>
      </c>
      <c r="E395" s="129">
        <f t="shared" si="21"/>
        <v>1984.4083644543055</v>
      </c>
      <c r="F395" s="129">
        <f t="shared" si="22"/>
        <v>1736.3573188975172</v>
      </c>
      <c r="G395" s="192" t="s">
        <v>5395</v>
      </c>
      <c r="H395" s="162"/>
      <c r="I395" s="162"/>
    </row>
    <row r="396" spans="1:9">
      <c r="A396" s="16">
        <v>3739</v>
      </c>
      <c r="B396" s="123" t="s">
        <v>4445</v>
      </c>
      <c r="C396" s="134" t="s">
        <v>73</v>
      </c>
      <c r="D396" s="146">
        <v>2624.8345473511927</v>
      </c>
      <c r="E396" s="131">
        <f t="shared" si="21"/>
        <v>2099.8676378809541</v>
      </c>
      <c r="F396" s="131">
        <f t="shared" si="22"/>
        <v>1837.3841831458346</v>
      </c>
      <c r="G396" s="193" t="s">
        <v>5395</v>
      </c>
      <c r="H396" s="162"/>
      <c r="I396" s="162"/>
    </row>
    <row r="397" spans="1:9">
      <c r="A397" s="16">
        <v>3740</v>
      </c>
      <c r="B397" s="122" t="s">
        <v>4446</v>
      </c>
      <c r="C397" s="133" t="s">
        <v>73</v>
      </c>
      <c r="D397" s="145">
        <v>2696.9965932428477</v>
      </c>
      <c r="E397" s="129">
        <f t="shared" si="21"/>
        <v>2157.5972745942781</v>
      </c>
      <c r="F397" s="129">
        <f t="shared" si="22"/>
        <v>1887.8976152699931</v>
      </c>
      <c r="G397" s="192" t="s">
        <v>5395</v>
      </c>
      <c r="H397" s="162"/>
      <c r="I397" s="162"/>
    </row>
    <row r="398" spans="1:9">
      <c r="A398" s="16">
        <v>3741</v>
      </c>
      <c r="B398" s="123" t="s">
        <v>4447</v>
      </c>
      <c r="C398" s="134" t="s">
        <v>73</v>
      </c>
      <c r="D398" s="146">
        <v>2841.3206850261586</v>
      </c>
      <c r="E398" s="131">
        <f t="shared" si="21"/>
        <v>2273.056548020927</v>
      </c>
      <c r="F398" s="131">
        <f t="shared" si="22"/>
        <v>1988.9244795183108</v>
      </c>
      <c r="G398" s="193" t="s">
        <v>5395</v>
      </c>
      <c r="H398" s="162"/>
      <c r="I398" s="162"/>
    </row>
    <row r="399" spans="1:9">
      <c r="A399" s="16">
        <v>3742</v>
      </c>
      <c r="B399" s="122" t="s">
        <v>4448</v>
      </c>
      <c r="C399" s="133" t="s">
        <v>73</v>
      </c>
      <c r="D399" s="145">
        <v>2985.644776809469</v>
      </c>
      <c r="E399" s="129">
        <f t="shared" si="21"/>
        <v>2388.5158214475755</v>
      </c>
      <c r="F399" s="129">
        <f t="shared" si="22"/>
        <v>2089.9513437666283</v>
      </c>
      <c r="G399" s="192" t="s">
        <v>5395</v>
      </c>
      <c r="H399" s="162"/>
      <c r="I399" s="162"/>
    </row>
    <row r="400" spans="1:9">
      <c r="A400" s="16">
        <v>3743</v>
      </c>
      <c r="B400" s="123" t="s">
        <v>4449</v>
      </c>
      <c r="C400" s="134" t="s">
        <v>73</v>
      </c>
      <c r="D400" s="146">
        <v>3057.8068227011245</v>
      </c>
      <c r="E400" s="131">
        <f t="shared" si="21"/>
        <v>2446.2454581608995</v>
      </c>
      <c r="F400" s="131">
        <f t="shared" si="22"/>
        <v>2140.4647758907872</v>
      </c>
      <c r="G400" s="193" t="s">
        <v>5395</v>
      </c>
      <c r="H400" s="162"/>
      <c r="I400" s="162"/>
    </row>
    <row r="401" spans="1:9">
      <c r="A401" s="16">
        <v>3744</v>
      </c>
      <c r="B401" s="122" t="s">
        <v>4450</v>
      </c>
      <c r="C401" s="133" t="s">
        <v>73</v>
      </c>
      <c r="D401" s="145">
        <v>3202.1309144844358</v>
      </c>
      <c r="E401" s="129">
        <f t="shared" si="21"/>
        <v>2561.7047315875488</v>
      </c>
      <c r="F401" s="129">
        <f t="shared" si="22"/>
        <v>2241.4916401391051</v>
      </c>
      <c r="G401" s="192" t="s">
        <v>5395</v>
      </c>
      <c r="H401" s="162"/>
      <c r="I401" s="162"/>
    </row>
    <row r="402" spans="1:9">
      <c r="A402" s="16">
        <v>3745</v>
      </c>
      <c r="B402" s="123" t="s">
        <v>4451</v>
      </c>
      <c r="C402" s="134" t="s">
        <v>73</v>
      </c>
      <c r="D402" s="146">
        <v>3346.4550062677463</v>
      </c>
      <c r="E402" s="131">
        <f t="shared" si="21"/>
        <v>2677.1640050141973</v>
      </c>
      <c r="F402" s="131">
        <f t="shared" si="22"/>
        <v>2342.5185043874221</v>
      </c>
      <c r="G402" s="193" t="s">
        <v>5395</v>
      </c>
      <c r="H402" s="162"/>
      <c r="I402" s="162"/>
    </row>
    <row r="403" spans="1:9">
      <c r="A403" s="16">
        <v>3746</v>
      </c>
      <c r="B403" s="122" t="s">
        <v>4452</v>
      </c>
      <c r="C403" s="133" t="s">
        <v>73</v>
      </c>
      <c r="D403" s="145">
        <v>3418.6170521594017</v>
      </c>
      <c r="E403" s="129">
        <f t="shared" si="21"/>
        <v>2734.8936417275218</v>
      </c>
      <c r="F403" s="129">
        <f t="shared" si="22"/>
        <v>2393.0319365115811</v>
      </c>
      <c r="G403" s="192" t="s">
        <v>5395</v>
      </c>
      <c r="H403" s="162"/>
      <c r="I403" s="162"/>
    </row>
    <row r="404" spans="1:9">
      <c r="A404" s="16">
        <v>3747</v>
      </c>
      <c r="B404" s="123" t="s">
        <v>4453</v>
      </c>
      <c r="C404" s="134" t="s">
        <v>73</v>
      </c>
      <c r="D404" s="146">
        <v>3562.9411439427126</v>
      </c>
      <c r="E404" s="131">
        <f t="shared" si="21"/>
        <v>2850.3529151541702</v>
      </c>
      <c r="F404" s="131">
        <f t="shared" si="22"/>
        <v>2494.0588007598985</v>
      </c>
      <c r="G404" s="193" t="s">
        <v>5395</v>
      </c>
      <c r="H404" s="162"/>
      <c r="I404" s="162"/>
    </row>
    <row r="405" spans="1:9">
      <c r="A405" s="16">
        <v>3748</v>
      </c>
      <c r="B405" s="122" t="s">
        <v>4454</v>
      </c>
      <c r="C405" s="133" t="s">
        <v>73</v>
      </c>
      <c r="D405" s="145">
        <v>3707.2652357260231</v>
      </c>
      <c r="E405" s="129">
        <f t="shared" si="21"/>
        <v>2965.8121885808187</v>
      </c>
      <c r="F405" s="129">
        <f t="shared" si="22"/>
        <v>2595.085665008216</v>
      </c>
      <c r="G405" s="192" t="s">
        <v>5395</v>
      </c>
      <c r="H405" s="162"/>
      <c r="I405" s="162"/>
    </row>
    <row r="406" spans="1:9">
      <c r="A406" s="16">
        <v>3749</v>
      </c>
      <c r="B406" s="123" t="s">
        <v>4455</v>
      </c>
      <c r="C406" s="134" t="s">
        <v>73</v>
      </c>
      <c r="D406" s="146">
        <v>3779.4272816176781</v>
      </c>
      <c r="E406" s="131">
        <f t="shared" si="21"/>
        <v>3023.5418252941427</v>
      </c>
      <c r="F406" s="131">
        <f t="shared" si="22"/>
        <v>2645.5990971323745</v>
      </c>
      <c r="G406" s="193" t="s">
        <v>5395</v>
      </c>
      <c r="H406" s="162"/>
      <c r="I406" s="162"/>
    </row>
    <row r="407" spans="1:9" ht="12.75">
      <c r="B407" s="430" t="s">
        <v>217</v>
      </c>
      <c r="C407" s="430"/>
      <c r="D407" s="430"/>
      <c r="E407" s="430"/>
      <c r="F407" s="430"/>
      <c r="G407" s="430"/>
      <c r="H407" s="1"/>
      <c r="I407" s="162"/>
    </row>
    <row r="408" spans="1:9">
      <c r="A408" s="16">
        <v>1588</v>
      </c>
      <c r="B408" s="135" t="s">
        <v>219</v>
      </c>
      <c r="C408" s="133" t="s">
        <v>73</v>
      </c>
      <c r="D408" s="129">
        <v>488</v>
      </c>
      <c r="E408" s="129">
        <f>D408*0.8</f>
        <v>390.40000000000003</v>
      </c>
      <c r="F408" s="129">
        <f t="shared" ref="F408:F418" si="23">D408*0.7</f>
        <v>341.59999999999997</v>
      </c>
      <c r="G408" s="192" t="s">
        <v>5395</v>
      </c>
      <c r="H408" s="162"/>
      <c r="I408" s="268"/>
    </row>
    <row r="409" spans="1:9">
      <c r="A409" s="16">
        <v>1589</v>
      </c>
      <c r="B409" s="123" t="s">
        <v>220</v>
      </c>
      <c r="C409" s="134" t="s">
        <v>73</v>
      </c>
      <c r="D409" s="131">
        <v>633</v>
      </c>
      <c r="E409" s="131">
        <f t="shared" ref="E409:E418" si="24">D409*0.8</f>
        <v>506.40000000000003</v>
      </c>
      <c r="F409" s="131">
        <f t="shared" si="23"/>
        <v>443.09999999999997</v>
      </c>
      <c r="G409" s="193" t="s">
        <v>5395</v>
      </c>
      <c r="H409" s="162"/>
      <c r="I409" s="268"/>
    </row>
    <row r="410" spans="1:9">
      <c r="A410" s="16">
        <v>1590</v>
      </c>
      <c r="B410" s="122" t="s">
        <v>221</v>
      </c>
      <c r="C410" s="133" t="s">
        <v>73</v>
      </c>
      <c r="D410" s="129">
        <v>777</v>
      </c>
      <c r="E410" s="129">
        <f t="shared" si="24"/>
        <v>621.6</v>
      </c>
      <c r="F410" s="129">
        <f t="shared" si="23"/>
        <v>543.9</v>
      </c>
      <c r="G410" s="192" t="s">
        <v>5395</v>
      </c>
      <c r="H410" s="162"/>
      <c r="I410" s="268"/>
    </row>
    <row r="411" spans="1:9">
      <c r="A411" s="16">
        <v>1591</v>
      </c>
      <c r="B411" s="123" t="s">
        <v>222</v>
      </c>
      <c r="C411" s="134" t="s">
        <v>73</v>
      </c>
      <c r="D411" s="131">
        <v>922</v>
      </c>
      <c r="E411" s="131">
        <f t="shared" si="24"/>
        <v>737.6</v>
      </c>
      <c r="F411" s="131">
        <f t="shared" si="23"/>
        <v>645.4</v>
      </c>
      <c r="G411" s="193" t="s">
        <v>5395</v>
      </c>
      <c r="H411" s="162"/>
      <c r="I411" s="268"/>
    </row>
    <row r="412" spans="1:9">
      <c r="A412" s="16">
        <v>3326</v>
      </c>
      <c r="B412" s="122" t="s">
        <v>1362</v>
      </c>
      <c r="C412" s="133" t="s">
        <v>73</v>
      </c>
      <c r="D412" s="129">
        <v>994</v>
      </c>
      <c r="E412" s="129">
        <f t="shared" si="24"/>
        <v>795.2</v>
      </c>
      <c r="F412" s="129">
        <f t="shared" si="23"/>
        <v>695.8</v>
      </c>
      <c r="G412" s="192" t="s">
        <v>5395</v>
      </c>
      <c r="H412" s="162"/>
      <c r="I412" s="268"/>
    </row>
    <row r="413" spans="1:9" ht="15.75" customHeight="1">
      <c r="A413" s="16">
        <v>1592</v>
      </c>
      <c r="B413" s="123" t="s">
        <v>223</v>
      </c>
      <c r="C413" s="134" t="s">
        <v>73</v>
      </c>
      <c r="D413" s="131">
        <v>1066</v>
      </c>
      <c r="E413" s="131">
        <f t="shared" si="24"/>
        <v>852.80000000000007</v>
      </c>
      <c r="F413" s="131">
        <f t="shared" si="23"/>
        <v>746.19999999999993</v>
      </c>
      <c r="G413" s="193" t="s">
        <v>5395</v>
      </c>
      <c r="H413" s="162"/>
      <c r="I413" s="268"/>
    </row>
    <row r="414" spans="1:9" ht="15.75" customHeight="1">
      <c r="A414" s="16">
        <v>4396</v>
      </c>
      <c r="B414" s="122" t="s">
        <v>2283</v>
      </c>
      <c r="C414" s="133" t="s">
        <v>73</v>
      </c>
      <c r="D414" s="129">
        <v>1138</v>
      </c>
      <c r="E414" s="129">
        <f t="shared" si="24"/>
        <v>910.40000000000009</v>
      </c>
      <c r="F414" s="129">
        <f t="shared" si="23"/>
        <v>796.59999999999991</v>
      </c>
      <c r="G414" s="192" t="s">
        <v>5395</v>
      </c>
      <c r="H414" s="162"/>
      <c r="I414" s="268"/>
    </row>
    <row r="415" spans="1:9">
      <c r="A415" s="16">
        <v>1593</v>
      </c>
      <c r="B415" s="123" t="s">
        <v>224</v>
      </c>
      <c r="C415" s="134" t="s">
        <v>73</v>
      </c>
      <c r="D415" s="131">
        <v>1211</v>
      </c>
      <c r="E415" s="131">
        <f t="shared" si="24"/>
        <v>968.80000000000007</v>
      </c>
      <c r="F415" s="131">
        <f t="shared" si="23"/>
        <v>847.69999999999993</v>
      </c>
      <c r="G415" s="193" t="s">
        <v>5395</v>
      </c>
      <c r="H415" s="162"/>
      <c r="I415" s="268"/>
    </row>
    <row r="416" spans="1:9">
      <c r="A416" s="16">
        <v>4397</v>
      </c>
      <c r="B416" s="122" t="s">
        <v>2282</v>
      </c>
      <c r="C416" s="133" t="s">
        <v>73</v>
      </c>
      <c r="D416" s="129">
        <v>1283</v>
      </c>
      <c r="E416" s="129">
        <f t="shared" si="24"/>
        <v>1026.4000000000001</v>
      </c>
      <c r="F416" s="129">
        <f t="shared" si="23"/>
        <v>898.09999999999991</v>
      </c>
      <c r="G416" s="192" t="s">
        <v>5395</v>
      </c>
      <c r="H416" s="162"/>
      <c r="I416" s="268"/>
    </row>
    <row r="417" spans="1:11">
      <c r="A417" s="16">
        <v>1594</v>
      </c>
      <c r="B417" s="123" t="s">
        <v>225</v>
      </c>
      <c r="C417" s="134" t="s">
        <v>73</v>
      </c>
      <c r="D417" s="131">
        <v>1355</v>
      </c>
      <c r="E417" s="131">
        <f t="shared" si="24"/>
        <v>1084</v>
      </c>
      <c r="F417" s="131">
        <f t="shared" si="23"/>
        <v>948.49999999999989</v>
      </c>
      <c r="G417" s="193" t="s">
        <v>5395</v>
      </c>
      <c r="H417" s="162"/>
      <c r="I417" s="268"/>
    </row>
    <row r="418" spans="1:11">
      <c r="A418" s="16">
        <v>4398</v>
      </c>
      <c r="B418" s="122" t="s">
        <v>2281</v>
      </c>
      <c r="C418" s="133" t="s">
        <v>73</v>
      </c>
      <c r="D418" s="129">
        <v>1427</v>
      </c>
      <c r="E418" s="129">
        <f t="shared" si="24"/>
        <v>1141.6000000000001</v>
      </c>
      <c r="F418" s="129">
        <f t="shared" si="23"/>
        <v>998.9</v>
      </c>
      <c r="G418" s="192" t="s">
        <v>5395</v>
      </c>
      <c r="H418" s="162"/>
      <c r="I418" s="268"/>
    </row>
    <row r="419" spans="1:11" ht="12.75">
      <c r="B419" s="422" t="s">
        <v>226</v>
      </c>
      <c r="C419" s="423"/>
      <c r="D419" s="423"/>
      <c r="E419" s="423"/>
      <c r="F419" s="423"/>
      <c r="G419" s="424"/>
      <c r="H419" s="1"/>
      <c r="I419" s="162"/>
    </row>
    <row r="420" spans="1:11">
      <c r="A420" s="16">
        <v>1595</v>
      </c>
      <c r="B420" s="135" t="s">
        <v>227</v>
      </c>
      <c r="C420" s="133" t="s">
        <v>73</v>
      </c>
      <c r="D420" s="129">
        <v>1572</v>
      </c>
      <c r="E420" s="129">
        <f>D420*0.8</f>
        <v>1257.6000000000001</v>
      </c>
      <c r="F420" s="129">
        <f t="shared" ref="F420:F431" si="25">D420*0.7</f>
        <v>1100.3999999999999</v>
      </c>
      <c r="G420" s="192" t="s">
        <v>5395</v>
      </c>
      <c r="H420" s="162"/>
      <c r="I420" s="162"/>
    </row>
    <row r="421" spans="1:11">
      <c r="A421" s="16">
        <v>4399</v>
      </c>
      <c r="B421" s="123" t="s">
        <v>2284</v>
      </c>
      <c r="C421" s="134" t="s">
        <v>73</v>
      </c>
      <c r="D421" s="131">
        <v>1716</v>
      </c>
      <c r="E421" s="131">
        <f>D421*0.8</f>
        <v>1372.8000000000002</v>
      </c>
      <c r="F421" s="131">
        <f t="shared" ref="F421" si="26">D421*0.7</f>
        <v>1201.1999999999998</v>
      </c>
      <c r="G421" s="193" t="s">
        <v>5395</v>
      </c>
      <c r="H421" s="162"/>
      <c r="I421" s="162"/>
    </row>
    <row r="422" spans="1:11">
      <c r="A422" s="16">
        <v>1596</v>
      </c>
      <c r="B422" s="122" t="s">
        <v>228</v>
      </c>
      <c r="C422" s="133" t="s">
        <v>73</v>
      </c>
      <c r="D422" s="129">
        <v>1860</v>
      </c>
      <c r="E422" s="129">
        <f t="shared" ref="E422:E431" si="27">D422*0.8</f>
        <v>1488</v>
      </c>
      <c r="F422" s="129">
        <f t="shared" si="25"/>
        <v>1302</v>
      </c>
      <c r="G422" s="192" t="s">
        <v>5395</v>
      </c>
      <c r="H422" s="162"/>
      <c r="I422" s="162"/>
    </row>
    <row r="423" spans="1:11">
      <c r="A423" s="16">
        <v>4400</v>
      </c>
      <c r="B423" s="123" t="s">
        <v>2285</v>
      </c>
      <c r="C423" s="134" t="s">
        <v>73</v>
      </c>
      <c r="D423" s="131">
        <v>2005</v>
      </c>
      <c r="E423" s="131">
        <f t="shared" ref="E423" si="28">D423*0.8</f>
        <v>1604</v>
      </c>
      <c r="F423" s="131">
        <f t="shared" ref="F423" si="29">D423*0.7</f>
        <v>1403.5</v>
      </c>
      <c r="G423" s="193" t="s">
        <v>5395</v>
      </c>
      <c r="H423" s="162"/>
      <c r="I423" s="162"/>
    </row>
    <row r="424" spans="1:11">
      <c r="A424" s="16">
        <v>1597</v>
      </c>
      <c r="B424" s="122" t="s">
        <v>229</v>
      </c>
      <c r="C424" s="133" t="s">
        <v>73</v>
      </c>
      <c r="D424" s="129">
        <v>2149</v>
      </c>
      <c r="E424" s="129">
        <f t="shared" si="27"/>
        <v>1719.2</v>
      </c>
      <c r="F424" s="129">
        <f t="shared" si="25"/>
        <v>1504.3</v>
      </c>
      <c r="G424" s="192" t="s">
        <v>5395</v>
      </c>
      <c r="H424" s="162"/>
      <c r="I424" s="162"/>
    </row>
    <row r="425" spans="1:11">
      <c r="A425" s="16">
        <v>1598</v>
      </c>
      <c r="B425" s="123" t="s">
        <v>230</v>
      </c>
      <c r="C425" s="134" t="s">
        <v>73</v>
      </c>
      <c r="D425" s="131">
        <v>2294</v>
      </c>
      <c r="E425" s="131">
        <f t="shared" si="27"/>
        <v>1835.2</v>
      </c>
      <c r="F425" s="131">
        <f t="shared" si="25"/>
        <v>1605.8</v>
      </c>
      <c r="G425" s="193" t="s">
        <v>5395</v>
      </c>
      <c r="H425" s="162"/>
      <c r="I425" s="162"/>
    </row>
    <row r="426" spans="1:11">
      <c r="A426" s="16">
        <v>1599</v>
      </c>
      <c r="B426" s="122" t="s">
        <v>231</v>
      </c>
      <c r="C426" s="133" t="s">
        <v>73</v>
      </c>
      <c r="D426" s="129">
        <v>2438</v>
      </c>
      <c r="E426" s="129">
        <f t="shared" si="27"/>
        <v>1950.4</v>
      </c>
      <c r="F426" s="129">
        <f t="shared" si="25"/>
        <v>1706.6</v>
      </c>
      <c r="G426" s="192" t="s">
        <v>5395</v>
      </c>
      <c r="H426" s="162"/>
      <c r="I426" s="162"/>
    </row>
    <row r="427" spans="1:11">
      <c r="A427" s="16">
        <v>1600</v>
      </c>
      <c r="B427" s="123" t="s">
        <v>232</v>
      </c>
      <c r="C427" s="134" t="s">
        <v>73</v>
      </c>
      <c r="D427" s="131">
        <v>2583</v>
      </c>
      <c r="E427" s="131">
        <f t="shared" si="27"/>
        <v>2066.4</v>
      </c>
      <c r="F427" s="131">
        <f t="shared" si="25"/>
        <v>1808.1</v>
      </c>
      <c r="G427" s="193" t="s">
        <v>5395</v>
      </c>
      <c r="H427" s="162"/>
      <c r="I427" s="162"/>
    </row>
    <row r="428" spans="1:11">
      <c r="A428" s="16">
        <v>1601</v>
      </c>
      <c r="B428" s="122" t="s">
        <v>233</v>
      </c>
      <c r="C428" s="133" t="s">
        <v>73</v>
      </c>
      <c r="D428" s="129">
        <v>2727</v>
      </c>
      <c r="E428" s="129">
        <f t="shared" si="27"/>
        <v>2181.6</v>
      </c>
      <c r="F428" s="129">
        <f t="shared" si="25"/>
        <v>1908.8999999999999</v>
      </c>
      <c r="G428" s="192" t="s">
        <v>5395</v>
      </c>
      <c r="H428" s="162"/>
      <c r="I428" s="162"/>
    </row>
    <row r="429" spans="1:11">
      <c r="A429" s="16">
        <v>4401</v>
      </c>
      <c r="B429" s="123" t="s">
        <v>2286</v>
      </c>
      <c r="C429" s="134" t="s">
        <v>73</v>
      </c>
      <c r="D429" s="131">
        <v>2871</v>
      </c>
      <c r="E429" s="131">
        <f t="shared" si="27"/>
        <v>2296.8000000000002</v>
      </c>
      <c r="F429" s="131">
        <f t="shared" si="25"/>
        <v>2009.6999999999998</v>
      </c>
      <c r="G429" s="193" t="s">
        <v>5395</v>
      </c>
      <c r="H429" s="162"/>
      <c r="I429" s="162"/>
    </row>
    <row r="430" spans="1:11">
      <c r="A430" s="16">
        <v>1602</v>
      </c>
      <c r="B430" s="122" t="s">
        <v>234</v>
      </c>
      <c r="C430" s="133" t="s">
        <v>73</v>
      </c>
      <c r="D430" s="129">
        <v>3016</v>
      </c>
      <c r="E430" s="129">
        <f t="shared" si="27"/>
        <v>2412.8000000000002</v>
      </c>
      <c r="F430" s="129">
        <f t="shared" si="25"/>
        <v>2111.1999999999998</v>
      </c>
      <c r="G430" s="192" t="s">
        <v>5395</v>
      </c>
      <c r="H430" s="162"/>
      <c r="I430" s="162"/>
      <c r="K430" s="88"/>
    </row>
    <row r="431" spans="1:11">
      <c r="A431" s="16">
        <v>1603</v>
      </c>
      <c r="B431" s="123" t="s">
        <v>235</v>
      </c>
      <c r="C431" s="134" t="s">
        <v>73</v>
      </c>
      <c r="D431" s="131">
        <v>3160</v>
      </c>
      <c r="E431" s="131">
        <f t="shared" si="27"/>
        <v>2528</v>
      </c>
      <c r="F431" s="131">
        <f t="shared" si="25"/>
        <v>2212</v>
      </c>
      <c r="G431" s="193" t="s">
        <v>5395</v>
      </c>
      <c r="H431" s="162"/>
      <c r="I431" s="162"/>
      <c r="K431" s="88"/>
    </row>
    <row r="432" spans="1:11" ht="12.75">
      <c r="B432" s="469" t="s">
        <v>68</v>
      </c>
      <c r="C432" s="469"/>
      <c r="D432" s="469"/>
      <c r="E432" s="469"/>
      <c r="F432" s="469"/>
      <c r="G432" s="469"/>
      <c r="I432" s="162"/>
      <c r="K432" s="88"/>
    </row>
    <row r="433" spans="1:11">
      <c r="A433" s="16">
        <v>1063</v>
      </c>
      <c r="B433" s="135" t="s">
        <v>1451</v>
      </c>
      <c r="C433" s="133" t="s">
        <v>73</v>
      </c>
      <c r="D433" s="129">
        <v>579.82556267999996</v>
      </c>
      <c r="E433" s="129">
        <f>D433*0.9</f>
        <v>521.84300641200002</v>
      </c>
      <c r="F433" s="129">
        <f>D433*0.85</f>
        <v>492.85172827799994</v>
      </c>
      <c r="G433" s="139"/>
      <c r="H433" s="162"/>
      <c r="K433" s="88"/>
    </row>
    <row r="434" spans="1:11">
      <c r="A434" s="16">
        <v>1064</v>
      </c>
      <c r="B434" s="123" t="s">
        <v>1452</v>
      </c>
      <c r="C434" s="134" t="s">
        <v>73</v>
      </c>
      <c r="D434" s="131">
        <v>629.92497204000006</v>
      </c>
      <c r="E434" s="131">
        <f t="shared" ref="E434:E491" si="30">D434*0.9</f>
        <v>566.9324748360001</v>
      </c>
      <c r="F434" s="131">
        <f t="shared" ref="F434:F437" si="31">D434*0.85</f>
        <v>535.43622623400006</v>
      </c>
      <c r="G434" s="134"/>
      <c r="H434" s="162"/>
      <c r="K434" s="88"/>
    </row>
    <row r="435" spans="1:11">
      <c r="A435" s="16">
        <v>1065</v>
      </c>
      <c r="B435" s="122" t="s">
        <v>1453</v>
      </c>
      <c r="C435" s="133" t="s">
        <v>73</v>
      </c>
      <c r="D435" s="129">
        <v>679.97592936000012</v>
      </c>
      <c r="E435" s="129">
        <f t="shared" si="30"/>
        <v>611.97833642400008</v>
      </c>
      <c r="F435" s="129">
        <f t="shared" si="31"/>
        <v>577.97953995600005</v>
      </c>
      <c r="G435" s="139"/>
      <c r="H435" s="162"/>
      <c r="K435" s="88"/>
    </row>
    <row r="436" spans="1:11">
      <c r="A436" s="16">
        <v>1066</v>
      </c>
      <c r="B436" s="136" t="s">
        <v>1454</v>
      </c>
      <c r="C436" s="134" t="s">
        <v>73</v>
      </c>
      <c r="D436" s="131">
        <v>780.07784400000014</v>
      </c>
      <c r="E436" s="131">
        <f t="shared" si="30"/>
        <v>702.07005960000015</v>
      </c>
      <c r="F436" s="131">
        <f t="shared" si="31"/>
        <v>663.06616740000015</v>
      </c>
      <c r="G436" s="134"/>
      <c r="H436" s="162"/>
      <c r="K436" s="88"/>
    </row>
    <row r="437" spans="1:11">
      <c r="A437" s="16">
        <v>1067</v>
      </c>
      <c r="B437" s="122" t="s">
        <v>1455</v>
      </c>
      <c r="C437" s="133" t="s">
        <v>73</v>
      </c>
      <c r="D437" s="129">
        <v>930.23071596</v>
      </c>
      <c r="E437" s="129">
        <f t="shared" si="30"/>
        <v>837.20764436399998</v>
      </c>
      <c r="F437" s="129">
        <f t="shared" si="31"/>
        <v>790.69610856600002</v>
      </c>
      <c r="G437" s="139"/>
      <c r="H437" s="162"/>
      <c r="K437" s="88"/>
    </row>
    <row r="438" spans="1:11" ht="12.75">
      <c r="B438" s="511" t="s">
        <v>58</v>
      </c>
      <c r="C438" s="511"/>
      <c r="D438" s="511"/>
      <c r="E438" s="511"/>
      <c r="F438" s="511"/>
      <c r="G438" s="511"/>
      <c r="H438" s="162"/>
      <c r="K438" s="88"/>
    </row>
    <row r="439" spans="1:11">
      <c r="A439" s="16">
        <v>1068</v>
      </c>
      <c r="B439" s="135" t="s">
        <v>59</v>
      </c>
      <c r="C439" s="133" t="s">
        <v>73</v>
      </c>
      <c r="D439" s="129">
        <v>154.3063306425077</v>
      </c>
      <c r="E439" s="129">
        <f t="shared" si="30"/>
        <v>138.87569757825693</v>
      </c>
      <c r="F439" s="129">
        <f t="shared" ref="F439:F444" si="32">D439*0.85</f>
        <v>131.16038104613153</v>
      </c>
      <c r="G439" s="139"/>
      <c r="H439" s="162"/>
      <c r="K439" s="88"/>
    </row>
    <row r="440" spans="1:11">
      <c r="A440" s="16">
        <v>1069</v>
      </c>
      <c r="B440" s="123" t="s">
        <v>60</v>
      </c>
      <c r="C440" s="134" t="s">
        <v>73</v>
      </c>
      <c r="D440" s="131">
        <v>182.30104833218459</v>
      </c>
      <c r="E440" s="131">
        <f t="shared" si="30"/>
        <v>164.07094349896613</v>
      </c>
      <c r="F440" s="131">
        <f t="shared" si="32"/>
        <v>154.95589108235691</v>
      </c>
      <c r="G440" s="134"/>
      <c r="H440" s="162"/>
      <c r="K440" s="88"/>
    </row>
    <row r="441" spans="1:11">
      <c r="A441" s="16">
        <v>1070</v>
      </c>
      <c r="B441" s="122" t="s">
        <v>61</v>
      </c>
      <c r="C441" s="133" t="s">
        <v>73</v>
      </c>
      <c r="D441" s="129">
        <v>208.65692422090152</v>
      </c>
      <c r="E441" s="129">
        <f t="shared" si="30"/>
        <v>187.79123179881137</v>
      </c>
      <c r="F441" s="129">
        <f t="shared" si="32"/>
        <v>177.35838558776629</v>
      </c>
      <c r="G441" s="139"/>
      <c r="H441" s="162"/>
      <c r="K441" s="88"/>
    </row>
    <row r="442" spans="1:11">
      <c r="A442" s="16">
        <v>4270</v>
      </c>
      <c r="B442" s="123" t="s">
        <v>2028</v>
      </c>
      <c r="C442" s="134" t="s">
        <v>73</v>
      </c>
      <c r="D442" s="131">
        <v>236.0018031500984</v>
      </c>
      <c r="E442" s="131">
        <f t="shared" si="30"/>
        <v>212.40162283508857</v>
      </c>
      <c r="F442" s="131">
        <f t="shared" si="32"/>
        <v>200.60153267758363</v>
      </c>
      <c r="G442" s="134"/>
      <c r="H442" s="162"/>
      <c r="K442" s="88"/>
    </row>
    <row r="443" spans="1:11">
      <c r="A443" s="16">
        <v>1071</v>
      </c>
      <c r="B443" s="122" t="s">
        <v>62</v>
      </c>
      <c r="C443" s="133" t="s">
        <v>73</v>
      </c>
      <c r="D443" s="129">
        <v>261.02951171833536</v>
      </c>
      <c r="E443" s="129">
        <f t="shared" si="30"/>
        <v>234.92656054650183</v>
      </c>
      <c r="F443" s="129">
        <f t="shared" si="32"/>
        <v>221.87508496058504</v>
      </c>
      <c r="G443" s="139"/>
      <c r="H443" s="162"/>
      <c r="K443" s="88"/>
    </row>
    <row r="444" spans="1:11">
      <c r="A444" s="16">
        <v>1072</v>
      </c>
      <c r="B444" s="123" t="s">
        <v>166</v>
      </c>
      <c r="C444" s="134" t="s">
        <v>73</v>
      </c>
      <c r="D444" s="131">
        <v>372.67251182136607</v>
      </c>
      <c r="E444" s="131">
        <f t="shared" si="30"/>
        <v>335.40526063922948</v>
      </c>
      <c r="F444" s="131">
        <f t="shared" si="32"/>
        <v>316.77163504816116</v>
      </c>
      <c r="G444" s="134"/>
      <c r="H444" s="162"/>
      <c r="K444" s="88"/>
    </row>
    <row r="445" spans="1:11" ht="12.75">
      <c r="B445" s="422" t="s">
        <v>63</v>
      </c>
      <c r="C445" s="423"/>
      <c r="D445" s="423"/>
      <c r="E445" s="423"/>
      <c r="F445" s="423"/>
      <c r="G445" s="424"/>
      <c r="H445" s="162"/>
      <c r="K445" s="88"/>
    </row>
    <row r="446" spans="1:11">
      <c r="A446" s="16">
        <v>1073</v>
      </c>
      <c r="B446" s="135" t="s">
        <v>385</v>
      </c>
      <c r="C446" s="133" t="s">
        <v>73</v>
      </c>
      <c r="D446" s="129">
        <v>589.23244617030969</v>
      </c>
      <c r="E446" s="129">
        <f t="shared" si="30"/>
        <v>530.30920155327874</v>
      </c>
      <c r="F446" s="129">
        <f t="shared" ref="F446:F459" si="33">D446*0.85</f>
        <v>500.84757924476321</v>
      </c>
      <c r="G446" s="139"/>
      <c r="H446" s="162"/>
      <c r="K446" s="88"/>
    </row>
    <row r="447" spans="1:11">
      <c r="A447" s="16">
        <v>1074</v>
      </c>
      <c r="B447" s="123" t="s">
        <v>386</v>
      </c>
      <c r="C447" s="134" t="s">
        <v>73</v>
      </c>
      <c r="D447" s="131">
        <v>659.55541401270966</v>
      </c>
      <c r="E447" s="131">
        <f t="shared" si="30"/>
        <v>593.59987261143874</v>
      </c>
      <c r="F447" s="131">
        <f t="shared" si="33"/>
        <v>560.62210191080317</v>
      </c>
      <c r="G447" s="134"/>
      <c r="H447" s="162"/>
      <c r="K447" s="88"/>
    </row>
    <row r="448" spans="1:11">
      <c r="A448" s="16">
        <v>1075</v>
      </c>
      <c r="B448" s="122" t="s">
        <v>387</v>
      </c>
      <c r="C448" s="133" t="s">
        <v>73</v>
      </c>
      <c r="D448" s="129">
        <v>730.7256465279097</v>
      </c>
      <c r="E448" s="129">
        <f t="shared" si="30"/>
        <v>657.6530818751188</v>
      </c>
      <c r="F448" s="129">
        <f t="shared" si="33"/>
        <v>621.11679954872318</v>
      </c>
      <c r="G448" s="139"/>
      <c r="H448" s="162"/>
      <c r="K448" s="88"/>
    </row>
    <row r="449" spans="1:11">
      <c r="A449" s="16">
        <v>1076</v>
      </c>
      <c r="B449" s="123" t="s">
        <v>388</v>
      </c>
      <c r="C449" s="134" t="s">
        <v>73</v>
      </c>
      <c r="D449" s="131">
        <v>801.04861437030968</v>
      </c>
      <c r="E449" s="131">
        <f t="shared" si="30"/>
        <v>720.94375293327869</v>
      </c>
      <c r="F449" s="131">
        <f t="shared" si="33"/>
        <v>680.89132221476325</v>
      </c>
      <c r="G449" s="134"/>
      <c r="H449" s="162"/>
      <c r="K449" s="88"/>
    </row>
    <row r="450" spans="1:11">
      <c r="A450" s="16">
        <v>1077</v>
      </c>
      <c r="B450" s="122" t="s">
        <v>389</v>
      </c>
      <c r="C450" s="133" t="s">
        <v>73</v>
      </c>
      <c r="D450" s="129">
        <v>871.37158221270965</v>
      </c>
      <c r="E450" s="129">
        <f t="shared" si="30"/>
        <v>784.23442399143869</v>
      </c>
      <c r="F450" s="129">
        <f t="shared" si="33"/>
        <v>740.66584488080321</v>
      </c>
      <c r="G450" s="139"/>
      <c r="H450" s="162"/>
      <c r="K450" s="88"/>
    </row>
    <row r="451" spans="1:11">
      <c r="A451" s="16">
        <v>1078</v>
      </c>
      <c r="B451" s="123" t="s">
        <v>390</v>
      </c>
      <c r="C451" s="134" t="s">
        <v>73</v>
      </c>
      <c r="D451" s="131">
        <v>942.54181472790992</v>
      </c>
      <c r="E451" s="131">
        <f t="shared" si="30"/>
        <v>848.28763325511898</v>
      </c>
      <c r="F451" s="131">
        <f t="shared" si="33"/>
        <v>801.16054251872345</v>
      </c>
      <c r="G451" s="134"/>
      <c r="H451" s="162"/>
      <c r="K451" s="88"/>
    </row>
    <row r="452" spans="1:11">
      <c r="A452" s="16">
        <v>1079</v>
      </c>
      <c r="B452" s="122" t="s">
        <v>391</v>
      </c>
      <c r="C452" s="133" t="s">
        <v>73</v>
      </c>
      <c r="D452" s="129">
        <v>848.64835991430948</v>
      </c>
      <c r="E452" s="129">
        <f t="shared" si="30"/>
        <v>763.78352392287854</v>
      </c>
      <c r="F452" s="129">
        <f t="shared" si="33"/>
        <v>721.35110592716308</v>
      </c>
      <c r="G452" s="139"/>
      <c r="H452" s="162"/>
      <c r="K452" s="88"/>
    </row>
    <row r="453" spans="1:11">
      <c r="A453" s="16">
        <v>1080</v>
      </c>
      <c r="B453" s="123" t="s">
        <v>392</v>
      </c>
      <c r="C453" s="134" t="s">
        <v>73</v>
      </c>
      <c r="D453" s="131">
        <v>905.4896629887096</v>
      </c>
      <c r="E453" s="131">
        <f t="shared" si="30"/>
        <v>814.94069668983866</v>
      </c>
      <c r="F453" s="131">
        <f t="shared" si="33"/>
        <v>769.66621354040319</v>
      </c>
      <c r="G453" s="134"/>
      <c r="H453" s="162"/>
      <c r="K453" s="88"/>
    </row>
    <row r="454" spans="1:11">
      <c r="A454" s="16">
        <v>1081</v>
      </c>
      <c r="B454" s="122" t="s">
        <v>393</v>
      </c>
      <c r="C454" s="133" t="s">
        <v>73</v>
      </c>
      <c r="D454" s="129">
        <v>963.01580103990955</v>
      </c>
      <c r="E454" s="129">
        <f t="shared" si="30"/>
        <v>866.71422093591866</v>
      </c>
      <c r="F454" s="129">
        <f t="shared" si="33"/>
        <v>818.56343088392305</v>
      </c>
      <c r="G454" s="139"/>
      <c r="H454" s="162"/>
      <c r="K454" s="88"/>
    </row>
    <row r="455" spans="1:11">
      <c r="A455" s="16">
        <v>1082</v>
      </c>
      <c r="B455" s="123" t="s">
        <v>394</v>
      </c>
      <c r="C455" s="134" t="s">
        <v>73</v>
      </c>
      <c r="D455" s="131">
        <v>1077.3832421655097</v>
      </c>
      <c r="E455" s="131">
        <f t="shared" si="30"/>
        <v>969.64491794895878</v>
      </c>
      <c r="F455" s="131">
        <f t="shared" si="33"/>
        <v>915.77575584068325</v>
      </c>
      <c r="G455" s="134"/>
      <c r="H455" s="162"/>
      <c r="K455" s="88"/>
    </row>
    <row r="456" spans="1:11">
      <c r="A456" s="16">
        <v>1083</v>
      </c>
      <c r="B456" s="122" t="s">
        <v>395</v>
      </c>
      <c r="C456" s="133" t="s">
        <v>73</v>
      </c>
      <c r="D456" s="129">
        <v>1191.0658483143095</v>
      </c>
      <c r="E456" s="129">
        <f t="shared" si="30"/>
        <v>1071.9592634828787</v>
      </c>
      <c r="F456" s="129">
        <f t="shared" si="33"/>
        <v>1012.405971067163</v>
      </c>
      <c r="G456" s="139"/>
      <c r="H456" s="162"/>
      <c r="K456" s="88"/>
    </row>
    <row r="457" spans="1:11">
      <c r="A457" s="16">
        <v>1084</v>
      </c>
      <c r="B457" s="123" t="s">
        <v>396</v>
      </c>
      <c r="C457" s="134" t="s">
        <v>73</v>
      </c>
      <c r="D457" s="131">
        <v>1248.5919863655095</v>
      </c>
      <c r="E457" s="131">
        <f t="shared" si="30"/>
        <v>1123.7327877289586</v>
      </c>
      <c r="F457" s="131">
        <f t="shared" si="33"/>
        <v>1061.3031884106831</v>
      </c>
      <c r="G457" s="134"/>
      <c r="H457" s="162"/>
      <c r="K457" s="88"/>
    </row>
    <row r="458" spans="1:11">
      <c r="A458" s="16">
        <v>1085</v>
      </c>
      <c r="B458" s="122" t="s">
        <v>397</v>
      </c>
      <c r="C458" s="133" t="s">
        <v>73</v>
      </c>
      <c r="D458" s="129">
        <v>1305.4332894399095</v>
      </c>
      <c r="E458" s="129">
        <f t="shared" si="30"/>
        <v>1174.8899604959186</v>
      </c>
      <c r="F458" s="129">
        <f t="shared" si="33"/>
        <v>1109.618296023923</v>
      </c>
      <c r="G458" s="139"/>
      <c r="H458" s="162"/>
      <c r="K458" s="88"/>
    </row>
    <row r="459" spans="1:11">
      <c r="A459" s="16">
        <v>1086</v>
      </c>
      <c r="B459" s="123" t="s">
        <v>398</v>
      </c>
      <c r="C459" s="134" t="s">
        <v>73</v>
      </c>
      <c r="D459" s="131">
        <v>1419.8007305655099</v>
      </c>
      <c r="E459" s="131">
        <f t="shared" si="30"/>
        <v>1277.8206575089589</v>
      </c>
      <c r="F459" s="131">
        <f t="shared" si="33"/>
        <v>1206.8306209806833</v>
      </c>
      <c r="G459" s="134"/>
      <c r="H459" s="162"/>
      <c r="K459" s="88"/>
    </row>
    <row r="460" spans="1:11" ht="12.75">
      <c r="B460" s="511" t="s">
        <v>66</v>
      </c>
      <c r="C460" s="511"/>
      <c r="D460" s="511"/>
      <c r="E460" s="511"/>
      <c r="F460" s="511"/>
      <c r="G460" s="511"/>
      <c r="H460" s="162"/>
      <c r="K460" s="88"/>
    </row>
    <row r="461" spans="1:11">
      <c r="A461" s="16">
        <v>1087</v>
      </c>
      <c r="B461" s="135" t="s">
        <v>399</v>
      </c>
      <c r="C461" s="133" t="s">
        <v>73</v>
      </c>
      <c r="D461" s="129">
        <v>657.01361999430969</v>
      </c>
      <c r="E461" s="129">
        <f t="shared" si="30"/>
        <v>591.31225799487879</v>
      </c>
      <c r="F461" s="129">
        <f t="shared" ref="F461:F475" si="34">D461*0.85</f>
        <v>558.46157699516323</v>
      </c>
      <c r="G461" s="139"/>
      <c r="H461" s="162"/>
      <c r="I461" s="19"/>
      <c r="K461" s="88"/>
    </row>
    <row r="462" spans="1:11">
      <c r="A462" s="16">
        <v>1088</v>
      </c>
      <c r="B462" s="123" t="s">
        <v>400</v>
      </c>
      <c r="C462" s="134" t="s">
        <v>73</v>
      </c>
      <c r="D462" s="131">
        <v>761.22717474870967</v>
      </c>
      <c r="E462" s="131">
        <f t="shared" si="30"/>
        <v>685.10445727383876</v>
      </c>
      <c r="F462" s="131">
        <f t="shared" si="34"/>
        <v>647.04309853640325</v>
      </c>
      <c r="G462" s="134"/>
      <c r="H462" s="162"/>
      <c r="I462" s="19"/>
      <c r="K462" s="88"/>
    </row>
    <row r="463" spans="1:11">
      <c r="A463" s="16">
        <v>1089</v>
      </c>
      <c r="B463" s="122" t="s">
        <v>401</v>
      </c>
      <c r="C463" s="133" t="s">
        <v>73</v>
      </c>
      <c r="D463" s="129">
        <v>866.28799417590972</v>
      </c>
      <c r="E463" s="129">
        <f t="shared" si="30"/>
        <v>779.65919475831879</v>
      </c>
      <c r="F463" s="129">
        <f t="shared" si="34"/>
        <v>736.34479504952321</v>
      </c>
      <c r="G463" s="139"/>
      <c r="H463" s="162"/>
      <c r="I463" s="19"/>
      <c r="K463" s="88"/>
    </row>
    <row r="464" spans="1:11">
      <c r="A464" s="16">
        <v>1090</v>
      </c>
      <c r="B464" s="123" t="s">
        <v>402</v>
      </c>
      <c r="C464" s="134" t="s">
        <v>73</v>
      </c>
      <c r="D464" s="131">
        <v>970.50154893030947</v>
      </c>
      <c r="E464" s="131">
        <f t="shared" si="30"/>
        <v>873.45139403727853</v>
      </c>
      <c r="F464" s="131">
        <f t="shared" si="34"/>
        <v>824.92631659076301</v>
      </c>
      <c r="G464" s="134"/>
      <c r="H464" s="162"/>
      <c r="I464" s="19"/>
      <c r="K464" s="88"/>
    </row>
    <row r="465" spans="1:11">
      <c r="A465" s="16">
        <v>1091</v>
      </c>
      <c r="B465" s="122" t="s">
        <v>403</v>
      </c>
      <c r="C465" s="133" t="s">
        <v>73</v>
      </c>
      <c r="D465" s="129">
        <v>899.32614819750972</v>
      </c>
      <c r="E465" s="129">
        <f t="shared" si="30"/>
        <v>809.39353337775879</v>
      </c>
      <c r="F465" s="129">
        <f t="shared" si="34"/>
        <v>764.42722596788326</v>
      </c>
      <c r="G465" s="139"/>
      <c r="H465" s="162"/>
      <c r="I465" s="19"/>
      <c r="K465" s="88"/>
    </row>
    <row r="466" spans="1:11">
      <c r="A466" s="16">
        <v>1092</v>
      </c>
      <c r="B466" s="123" t="s">
        <v>404</v>
      </c>
      <c r="C466" s="134" t="s">
        <v>73</v>
      </c>
      <c r="D466" s="131">
        <v>983.56085034390946</v>
      </c>
      <c r="E466" s="131">
        <f t="shared" si="30"/>
        <v>885.20476530951851</v>
      </c>
      <c r="F466" s="131">
        <f t="shared" si="34"/>
        <v>836.02672279232297</v>
      </c>
      <c r="G466" s="134"/>
      <c r="H466" s="162"/>
      <c r="I466" s="19"/>
      <c r="K466" s="88"/>
    </row>
    <row r="467" spans="1:11">
      <c r="A467" s="16">
        <v>1093</v>
      </c>
      <c r="B467" s="122" t="s">
        <v>405</v>
      </c>
      <c r="C467" s="133" t="s">
        <v>73</v>
      </c>
      <c r="D467" s="129">
        <v>1068.4803874671097</v>
      </c>
      <c r="E467" s="129">
        <f t="shared" si="30"/>
        <v>961.6323487203988</v>
      </c>
      <c r="F467" s="129">
        <f t="shared" si="34"/>
        <v>908.20832934704322</v>
      </c>
      <c r="G467" s="139"/>
      <c r="H467" s="162"/>
      <c r="I467" s="19"/>
      <c r="K467" s="88"/>
    </row>
    <row r="468" spans="1:11">
      <c r="A468" s="16">
        <v>1094</v>
      </c>
      <c r="B468" s="123" t="s">
        <v>406</v>
      </c>
      <c r="C468" s="134" t="s">
        <v>73</v>
      </c>
      <c r="D468" s="131">
        <v>1152.7150896135095</v>
      </c>
      <c r="E468" s="131">
        <f t="shared" si="30"/>
        <v>1037.4435806521585</v>
      </c>
      <c r="F468" s="131">
        <f t="shared" si="34"/>
        <v>979.80782617148304</v>
      </c>
      <c r="G468" s="134"/>
      <c r="H468" s="162"/>
      <c r="I468" s="19"/>
      <c r="K468" s="88"/>
    </row>
    <row r="469" spans="1:11">
      <c r="A469" s="16">
        <v>1095</v>
      </c>
      <c r="B469" s="122" t="s">
        <v>407</v>
      </c>
      <c r="C469" s="133" t="s">
        <v>73</v>
      </c>
      <c r="D469" s="129">
        <v>1237.6346267367098</v>
      </c>
      <c r="E469" s="129">
        <f t="shared" si="30"/>
        <v>1113.8711640630388</v>
      </c>
      <c r="F469" s="129">
        <f t="shared" si="34"/>
        <v>1051.9894327262034</v>
      </c>
      <c r="G469" s="139"/>
      <c r="H469" s="162"/>
      <c r="I469" s="19"/>
      <c r="K469" s="88"/>
    </row>
    <row r="470" spans="1:11">
      <c r="A470" s="16">
        <v>1096</v>
      </c>
      <c r="B470" s="123" t="s">
        <v>408</v>
      </c>
      <c r="C470" s="134" t="s">
        <v>73</v>
      </c>
      <c r="D470" s="131">
        <v>1406.1040310295098</v>
      </c>
      <c r="E470" s="131">
        <f t="shared" si="30"/>
        <v>1265.4936279265589</v>
      </c>
      <c r="F470" s="131">
        <f t="shared" si="34"/>
        <v>1195.1884263750833</v>
      </c>
      <c r="G470" s="134"/>
      <c r="H470" s="162"/>
      <c r="I470" s="19"/>
      <c r="K470" s="88"/>
    </row>
    <row r="471" spans="1:11">
      <c r="A471" s="16">
        <v>1097</v>
      </c>
      <c r="B471" s="122" t="s">
        <v>409</v>
      </c>
      <c r="C471" s="133" t="s">
        <v>73</v>
      </c>
      <c r="D471" s="129">
        <v>1575.2582702991097</v>
      </c>
      <c r="E471" s="129">
        <f t="shared" si="30"/>
        <v>1417.7324432691987</v>
      </c>
      <c r="F471" s="129">
        <f t="shared" si="34"/>
        <v>1338.9695297542432</v>
      </c>
      <c r="G471" s="139"/>
      <c r="H471" s="162"/>
      <c r="I471" s="19"/>
      <c r="K471" s="88"/>
    </row>
    <row r="472" spans="1:11">
      <c r="A472" s="16">
        <v>1098</v>
      </c>
      <c r="B472" s="123" t="s">
        <v>410</v>
      </c>
      <c r="C472" s="134" t="s">
        <v>73</v>
      </c>
      <c r="D472" s="131">
        <v>1660.1778074223098</v>
      </c>
      <c r="E472" s="131">
        <f t="shared" si="30"/>
        <v>1494.1600266800788</v>
      </c>
      <c r="F472" s="131">
        <f t="shared" si="34"/>
        <v>1411.1511363089633</v>
      </c>
      <c r="G472" s="134"/>
      <c r="H472" s="162"/>
      <c r="I472" s="19"/>
      <c r="K472" s="88"/>
    </row>
    <row r="473" spans="1:11">
      <c r="A473" s="16">
        <v>1099</v>
      </c>
      <c r="B473" s="122" t="s">
        <v>411</v>
      </c>
      <c r="C473" s="133" t="s">
        <v>73</v>
      </c>
      <c r="D473" s="129">
        <v>1744.4125095687095</v>
      </c>
      <c r="E473" s="129">
        <f t="shared" si="30"/>
        <v>1569.9712586118387</v>
      </c>
      <c r="F473" s="129">
        <f t="shared" si="34"/>
        <v>1482.750633133403</v>
      </c>
      <c r="G473" s="139"/>
      <c r="H473" s="162"/>
      <c r="I473" s="19"/>
      <c r="K473" s="88"/>
    </row>
    <row r="474" spans="1:11">
      <c r="A474" s="16">
        <v>1100</v>
      </c>
      <c r="B474" s="123" t="s">
        <v>412</v>
      </c>
      <c r="C474" s="134" t="s">
        <v>73</v>
      </c>
      <c r="D474" s="131">
        <v>1913.5667488383096</v>
      </c>
      <c r="E474" s="131">
        <f t="shared" si="30"/>
        <v>1722.2100739544787</v>
      </c>
      <c r="F474" s="131">
        <f t="shared" si="34"/>
        <v>1626.5317365125632</v>
      </c>
      <c r="G474" s="134"/>
      <c r="H474" s="162"/>
      <c r="I474" s="19"/>
      <c r="K474" s="88"/>
    </row>
    <row r="475" spans="1:11">
      <c r="A475" s="16">
        <v>4413</v>
      </c>
      <c r="B475" s="122" t="s">
        <v>2287</v>
      </c>
      <c r="C475" s="133" t="s">
        <v>73</v>
      </c>
      <c r="D475" s="129">
        <v>2082.7209881079098</v>
      </c>
      <c r="E475" s="129">
        <f t="shared" si="30"/>
        <v>1874.4488892971187</v>
      </c>
      <c r="F475" s="129">
        <f t="shared" si="34"/>
        <v>1770.3128398917233</v>
      </c>
      <c r="G475" s="139"/>
      <c r="H475" s="162"/>
      <c r="I475" s="19"/>
      <c r="K475" s="88"/>
    </row>
    <row r="476" spans="1:11" ht="12.75">
      <c r="B476" s="422" t="s">
        <v>67</v>
      </c>
      <c r="C476" s="423"/>
      <c r="D476" s="423"/>
      <c r="E476" s="423"/>
      <c r="F476" s="423"/>
      <c r="G476" s="424"/>
      <c r="H476" s="162"/>
      <c r="I476" s="19"/>
      <c r="K476" s="88"/>
    </row>
    <row r="477" spans="1:11">
      <c r="A477" s="16">
        <v>1101</v>
      </c>
      <c r="B477" s="135" t="s">
        <v>413</v>
      </c>
      <c r="C477" s="133" t="s">
        <v>73</v>
      </c>
      <c r="D477" s="129">
        <v>1360.0959275052903</v>
      </c>
      <c r="E477" s="129">
        <f t="shared" si="30"/>
        <v>1224.0863347547613</v>
      </c>
      <c r="F477" s="129">
        <f t="shared" ref="F477:F491" si="35">D477*0.85</f>
        <v>1156.0815383794968</v>
      </c>
      <c r="G477" s="139"/>
      <c r="H477" s="162"/>
      <c r="I477" s="19"/>
      <c r="K477" s="88"/>
    </row>
    <row r="478" spans="1:11">
      <c r="A478" s="16">
        <v>1102</v>
      </c>
      <c r="B478" s="123" t="s">
        <v>414</v>
      </c>
      <c r="C478" s="134" t="s">
        <v>73</v>
      </c>
      <c r="D478" s="131">
        <v>1371.4995789271352</v>
      </c>
      <c r="E478" s="131">
        <f t="shared" si="30"/>
        <v>1234.3496210344217</v>
      </c>
      <c r="F478" s="131">
        <f t="shared" si="35"/>
        <v>1165.7746420880649</v>
      </c>
      <c r="G478" s="134"/>
      <c r="H478" s="162"/>
      <c r="I478" s="19"/>
      <c r="K478" s="88"/>
    </row>
    <row r="479" spans="1:11">
      <c r="A479" s="16">
        <v>1103</v>
      </c>
      <c r="B479" s="122" t="s">
        <v>415</v>
      </c>
      <c r="C479" s="133" t="s">
        <v>73</v>
      </c>
      <c r="D479" s="129">
        <v>1543.2213403009803</v>
      </c>
      <c r="E479" s="129">
        <f t="shared" si="30"/>
        <v>1388.8992062708824</v>
      </c>
      <c r="F479" s="129">
        <f t="shared" si="35"/>
        <v>1311.7381392558332</v>
      </c>
      <c r="G479" s="139"/>
      <c r="H479" s="162"/>
      <c r="I479" s="19"/>
      <c r="K479" s="88"/>
    </row>
    <row r="480" spans="1:11">
      <c r="A480" s="16">
        <v>1104</v>
      </c>
      <c r="B480" s="123" t="s">
        <v>416</v>
      </c>
      <c r="C480" s="134" t="s">
        <v>73</v>
      </c>
      <c r="D480" s="131">
        <v>1673.1681680900258</v>
      </c>
      <c r="E480" s="131">
        <f t="shared" si="30"/>
        <v>1505.8513512810232</v>
      </c>
      <c r="F480" s="131">
        <f t="shared" si="35"/>
        <v>1422.1929428765218</v>
      </c>
      <c r="G480" s="134"/>
      <c r="H480" s="162"/>
      <c r="I480" s="19"/>
      <c r="K480" s="88"/>
    </row>
    <row r="481" spans="1:11">
      <c r="A481" s="16">
        <v>1105</v>
      </c>
      <c r="B481" s="122" t="s">
        <v>417</v>
      </c>
      <c r="C481" s="133" t="s">
        <v>73</v>
      </c>
      <c r="D481" s="129">
        <v>1887.3496980254706</v>
      </c>
      <c r="E481" s="129">
        <f t="shared" si="30"/>
        <v>1698.6147282229235</v>
      </c>
      <c r="F481" s="129">
        <f t="shared" si="35"/>
        <v>1604.2472433216499</v>
      </c>
      <c r="G481" s="139"/>
      <c r="H481" s="162"/>
      <c r="I481" s="19"/>
      <c r="K481" s="88"/>
    </row>
    <row r="482" spans="1:11">
      <c r="A482" s="16">
        <v>1106</v>
      </c>
      <c r="B482" s="123" t="s">
        <v>418</v>
      </c>
      <c r="C482" s="134" t="s">
        <v>73</v>
      </c>
      <c r="D482" s="131">
        <v>1994.0121366033156</v>
      </c>
      <c r="E482" s="131">
        <f t="shared" si="30"/>
        <v>1794.6109229429842</v>
      </c>
      <c r="F482" s="131">
        <f t="shared" si="35"/>
        <v>1694.9103161128182</v>
      </c>
      <c r="G482" s="134"/>
      <c r="H482" s="162"/>
      <c r="I482" s="19"/>
      <c r="K482" s="88"/>
    </row>
    <row r="483" spans="1:11">
      <c r="A483" s="16">
        <v>1107</v>
      </c>
      <c r="B483" s="122" t="s">
        <v>419</v>
      </c>
      <c r="C483" s="133" t="s">
        <v>73</v>
      </c>
      <c r="D483" s="129">
        <v>2230.7932207731606</v>
      </c>
      <c r="E483" s="129">
        <f t="shared" si="30"/>
        <v>2007.7138986958446</v>
      </c>
      <c r="F483" s="129">
        <f t="shared" si="35"/>
        <v>1896.1742376571865</v>
      </c>
      <c r="G483" s="139"/>
      <c r="H483" s="162"/>
      <c r="I483" s="19"/>
      <c r="K483" s="88"/>
    </row>
    <row r="484" spans="1:11">
      <c r="A484" s="16">
        <v>1108</v>
      </c>
      <c r="B484" s="123" t="s">
        <v>420</v>
      </c>
      <c r="C484" s="134" t="s">
        <v>73</v>
      </c>
      <c r="D484" s="131">
        <v>2327.1831346990057</v>
      </c>
      <c r="E484" s="131">
        <f t="shared" si="30"/>
        <v>2094.4648212291054</v>
      </c>
      <c r="F484" s="131">
        <f t="shared" si="35"/>
        <v>1978.1056644941548</v>
      </c>
      <c r="G484" s="134"/>
      <c r="H484" s="162"/>
      <c r="I484" s="19"/>
      <c r="K484" s="88"/>
    </row>
    <row r="485" spans="1:11">
      <c r="A485" s="16">
        <v>1109</v>
      </c>
      <c r="B485" s="122" t="s">
        <v>421</v>
      </c>
      <c r="C485" s="133" t="s">
        <v>73</v>
      </c>
      <c r="D485" s="129">
        <v>2574.9215784976509</v>
      </c>
      <c r="E485" s="129">
        <f t="shared" si="30"/>
        <v>2317.4294206478858</v>
      </c>
      <c r="F485" s="129">
        <f t="shared" si="35"/>
        <v>2188.6833417230032</v>
      </c>
      <c r="G485" s="139"/>
      <c r="H485" s="162"/>
      <c r="I485" s="19"/>
      <c r="K485" s="88"/>
    </row>
    <row r="486" spans="1:11">
      <c r="A486" s="16">
        <v>1110</v>
      </c>
      <c r="B486" s="123" t="s">
        <v>422</v>
      </c>
      <c r="C486" s="134" t="s">
        <v>73</v>
      </c>
      <c r="D486" s="131">
        <v>2919.0499362221408</v>
      </c>
      <c r="E486" s="131">
        <f t="shared" si="30"/>
        <v>2627.1449425999267</v>
      </c>
      <c r="F486" s="131">
        <f t="shared" si="35"/>
        <v>2481.1924457888194</v>
      </c>
      <c r="G486" s="134"/>
      <c r="H486" s="162"/>
      <c r="I486" s="19"/>
      <c r="K486" s="88"/>
    </row>
    <row r="487" spans="1:11">
      <c r="A487" s="16">
        <v>1111</v>
      </c>
      <c r="B487" s="122" t="s">
        <v>423</v>
      </c>
      <c r="C487" s="133" t="s">
        <v>73</v>
      </c>
      <c r="D487" s="129">
        <v>3262.4934589698314</v>
      </c>
      <c r="E487" s="129">
        <f t="shared" si="30"/>
        <v>2936.2441130728484</v>
      </c>
      <c r="F487" s="129">
        <f t="shared" si="35"/>
        <v>2773.1194401243565</v>
      </c>
      <c r="G487" s="139"/>
      <c r="H487" s="162"/>
      <c r="I487" s="19"/>
      <c r="K487" s="88"/>
    </row>
    <row r="488" spans="1:11">
      <c r="A488" s="16">
        <v>1112</v>
      </c>
      <c r="B488" s="123" t="s">
        <v>424</v>
      </c>
      <c r="C488" s="134" t="s">
        <v>73</v>
      </c>
      <c r="D488" s="131">
        <v>3434.2152203436758</v>
      </c>
      <c r="E488" s="131">
        <f t="shared" si="30"/>
        <v>3090.7936983093082</v>
      </c>
      <c r="F488" s="131">
        <f t="shared" si="35"/>
        <v>2919.0829372921244</v>
      </c>
      <c r="G488" s="134"/>
      <c r="H488" s="162"/>
      <c r="I488" s="19"/>
      <c r="K488" s="88"/>
    </row>
    <row r="489" spans="1:11">
      <c r="A489" s="16">
        <v>1113</v>
      </c>
      <c r="B489" s="122" t="s">
        <v>425</v>
      </c>
      <c r="C489" s="133" t="s">
        <v>73</v>
      </c>
      <c r="D489" s="129">
        <v>3606.6218166943208</v>
      </c>
      <c r="E489" s="129">
        <f t="shared" si="30"/>
        <v>3245.9596350248889</v>
      </c>
      <c r="F489" s="129">
        <f t="shared" si="35"/>
        <v>3065.6285441901728</v>
      </c>
      <c r="G489" s="139"/>
      <c r="H489" s="162"/>
      <c r="I489" s="19"/>
      <c r="K489" s="88"/>
    </row>
    <row r="490" spans="1:11">
      <c r="A490" s="16">
        <v>1114</v>
      </c>
      <c r="B490" s="123" t="s">
        <v>426</v>
      </c>
      <c r="C490" s="134" t="s">
        <v>73</v>
      </c>
      <c r="D490" s="131">
        <v>3950.0653394420115</v>
      </c>
      <c r="E490" s="131">
        <f t="shared" si="30"/>
        <v>3555.0588054978102</v>
      </c>
      <c r="F490" s="131">
        <f t="shared" si="35"/>
        <v>3357.5555385257098</v>
      </c>
      <c r="G490" s="134"/>
      <c r="H490" s="162"/>
      <c r="I490" s="19"/>
      <c r="K490" s="88"/>
    </row>
    <row r="491" spans="1:11">
      <c r="A491" s="16">
        <v>1115</v>
      </c>
      <c r="B491" s="122" t="s">
        <v>427</v>
      </c>
      <c r="C491" s="133" t="s">
        <v>73</v>
      </c>
      <c r="D491" s="129">
        <v>3606.7650341606568</v>
      </c>
      <c r="E491" s="129">
        <f t="shared" si="30"/>
        <v>3246.088530744591</v>
      </c>
      <c r="F491" s="129">
        <f t="shared" si="35"/>
        <v>3065.7502790365584</v>
      </c>
      <c r="G491" s="139"/>
      <c r="H491" s="162"/>
      <c r="I491" s="19"/>
      <c r="K491" s="88"/>
    </row>
    <row r="492" spans="1:11" ht="12.75">
      <c r="B492" s="469" t="s">
        <v>1551</v>
      </c>
      <c r="C492" s="469"/>
      <c r="D492" s="469"/>
      <c r="E492" s="469"/>
      <c r="F492" s="469"/>
      <c r="G492" s="469"/>
      <c r="H492" s="19"/>
      <c r="I492" s="19"/>
      <c r="K492" s="88"/>
    </row>
    <row r="493" spans="1:11">
      <c r="A493" s="16">
        <v>4064</v>
      </c>
      <c r="B493" s="135" t="s">
        <v>1552</v>
      </c>
      <c r="C493" s="122" t="s">
        <v>73</v>
      </c>
      <c r="D493" s="122" t="s">
        <v>49</v>
      </c>
      <c r="E493" s="122" t="s">
        <v>49</v>
      </c>
      <c r="F493" s="122" t="s">
        <v>49</v>
      </c>
      <c r="G493" s="122"/>
      <c r="H493" s="31"/>
      <c r="K493" s="88"/>
    </row>
    <row r="494" spans="1:11">
      <c r="A494" s="16">
        <v>4065</v>
      </c>
      <c r="B494" s="123" t="s">
        <v>1553</v>
      </c>
      <c r="C494" s="123" t="s">
        <v>73</v>
      </c>
      <c r="D494" s="123" t="s">
        <v>49</v>
      </c>
      <c r="E494" s="123" t="s">
        <v>49</v>
      </c>
      <c r="F494" s="123" t="s">
        <v>49</v>
      </c>
      <c r="G494" s="123"/>
      <c r="H494" s="31"/>
      <c r="K494" s="88"/>
    </row>
    <row r="495" spans="1:11">
      <c r="A495" s="16">
        <v>4066</v>
      </c>
      <c r="B495" s="122" t="s">
        <v>1554</v>
      </c>
      <c r="C495" s="122" t="s">
        <v>73</v>
      </c>
      <c r="D495" s="122" t="s">
        <v>49</v>
      </c>
      <c r="E495" s="122" t="s">
        <v>49</v>
      </c>
      <c r="F495" s="122" t="s">
        <v>49</v>
      </c>
      <c r="G495" s="122"/>
      <c r="H495" s="31"/>
      <c r="K495" s="88"/>
    </row>
    <row r="496" spans="1:11">
      <c r="A496" s="16">
        <v>4067</v>
      </c>
      <c r="B496" s="123" t="s">
        <v>1555</v>
      </c>
      <c r="C496" s="123" t="s">
        <v>73</v>
      </c>
      <c r="D496" s="123" t="s">
        <v>49</v>
      </c>
      <c r="E496" s="123" t="s">
        <v>49</v>
      </c>
      <c r="F496" s="123" t="s">
        <v>49</v>
      </c>
      <c r="G496" s="123"/>
      <c r="H496" s="31"/>
      <c r="K496" s="88"/>
    </row>
    <row r="497" spans="1:11">
      <c r="A497" s="16">
        <v>4068</v>
      </c>
      <c r="B497" s="122" t="s">
        <v>1556</v>
      </c>
      <c r="C497" s="122" t="s">
        <v>73</v>
      </c>
      <c r="D497" s="122" t="s">
        <v>49</v>
      </c>
      <c r="E497" s="122" t="s">
        <v>49</v>
      </c>
      <c r="F497" s="122" t="s">
        <v>49</v>
      </c>
      <c r="G497" s="122"/>
      <c r="H497" s="31"/>
      <c r="K497" s="88"/>
    </row>
    <row r="498" spans="1:11">
      <c r="A498" s="16">
        <v>4069</v>
      </c>
      <c r="B498" s="123" t="s">
        <v>1557</v>
      </c>
      <c r="C498" s="123" t="s">
        <v>73</v>
      </c>
      <c r="D498" s="123" t="s">
        <v>49</v>
      </c>
      <c r="E498" s="123" t="s">
        <v>49</v>
      </c>
      <c r="F498" s="123" t="s">
        <v>49</v>
      </c>
      <c r="G498" s="123"/>
      <c r="H498" s="31"/>
      <c r="K498" s="88"/>
    </row>
    <row r="499" spans="1:11">
      <c r="A499" s="16">
        <v>4070</v>
      </c>
      <c r="B499" s="122" t="s">
        <v>1558</v>
      </c>
      <c r="C499" s="122" t="s">
        <v>73</v>
      </c>
      <c r="D499" s="122" t="s">
        <v>49</v>
      </c>
      <c r="E499" s="122" t="s">
        <v>49</v>
      </c>
      <c r="F499" s="122" t="s">
        <v>49</v>
      </c>
      <c r="G499" s="122"/>
      <c r="H499" s="31"/>
      <c r="K499" s="88"/>
    </row>
    <row r="500" spans="1:11">
      <c r="A500" s="16">
        <v>4071</v>
      </c>
      <c r="B500" s="123" t="s">
        <v>1559</v>
      </c>
      <c r="C500" s="123" t="s">
        <v>73</v>
      </c>
      <c r="D500" s="123" t="s">
        <v>49</v>
      </c>
      <c r="E500" s="123" t="s">
        <v>49</v>
      </c>
      <c r="F500" s="123" t="s">
        <v>49</v>
      </c>
      <c r="G500" s="123"/>
      <c r="H500" s="31"/>
      <c r="K500" s="88"/>
    </row>
    <row r="501" spans="1:11">
      <c r="A501" s="16">
        <v>4072</v>
      </c>
      <c r="B501" s="122" t="s">
        <v>1560</v>
      </c>
      <c r="C501" s="122" t="s">
        <v>73</v>
      </c>
      <c r="D501" s="122" t="s">
        <v>49</v>
      </c>
      <c r="E501" s="122" t="s">
        <v>49</v>
      </c>
      <c r="F501" s="122" t="s">
        <v>49</v>
      </c>
      <c r="G501" s="122"/>
      <c r="H501" s="31"/>
      <c r="K501" s="88"/>
    </row>
    <row r="502" spans="1:11">
      <c r="A502" s="16">
        <v>4073</v>
      </c>
      <c r="B502" s="123" t="s">
        <v>1561</v>
      </c>
      <c r="C502" s="123" t="s">
        <v>73</v>
      </c>
      <c r="D502" s="123" t="s">
        <v>49</v>
      </c>
      <c r="E502" s="123" t="s">
        <v>49</v>
      </c>
      <c r="F502" s="123" t="s">
        <v>49</v>
      </c>
      <c r="G502" s="123"/>
      <c r="H502" s="31"/>
      <c r="K502" s="88"/>
    </row>
    <row r="503" spans="1:11">
      <c r="A503" s="16">
        <v>4074</v>
      </c>
      <c r="B503" s="122" t="s">
        <v>1562</v>
      </c>
      <c r="C503" s="122" t="s">
        <v>73</v>
      </c>
      <c r="D503" s="122" t="s">
        <v>49</v>
      </c>
      <c r="E503" s="122" t="s">
        <v>49</v>
      </c>
      <c r="F503" s="122" t="s">
        <v>49</v>
      </c>
      <c r="G503" s="122"/>
      <c r="H503" s="31"/>
      <c r="K503" s="88"/>
    </row>
    <row r="504" spans="1:11">
      <c r="A504" s="16">
        <v>4075</v>
      </c>
      <c r="B504" s="123" t="s">
        <v>1563</v>
      </c>
      <c r="C504" s="123" t="s">
        <v>73</v>
      </c>
      <c r="D504" s="123" t="s">
        <v>49</v>
      </c>
      <c r="E504" s="123" t="s">
        <v>49</v>
      </c>
      <c r="F504" s="123" t="s">
        <v>49</v>
      </c>
      <c r="G504" s="123"/>
      <c r="H504" s="31"/>
      <c r="K504" s="88"/>
    </row>
    <row r="505" spans="1:11">
      <c r="A505" s="16">
        <v>4076</v>
      </c>
      <c r="B505" s="122" t="s">
        <v>1564</v>
      </c>
      <c r="C505" s="122" t="s">
        <v>73</v>
      </c>
      <c r="D505" s="122" t="s">
        <v>49</v>
      </c>
      <c r="E505" s="122" t="s">
        <v>49</v>
      </c>
      <c r="F505" s="122" t="s">
        <v>49</v>
      </c>
      <c r="G505" s="122"/>
      <c r="H505" s="31"/>
      <c r="K505" s="88"/>
    </row>
    <row r="506" spans="1:11">
      <c r="A506" s="16">
        <v>4077</v>
      </c>
      <c r="B506" s="123" t="s">
        <v>1565</v>
      </c>
      <c r="C506" s="123" t="s">
        <v>73</v>
      </c>
      <c r="D506" s="123" t="s">
        <v>49</v>
      </c>
      <c r="E506" s="123" t="s">
        <v>49</v>
      </c>
      <c r="F506" s="123" t="s">
        <v>49</v>
      </c>
      <c r="G506" s="123"/>
      <c r="H506" s="31"/>
      <c r="K506" s="88"/>
    </row>
    <row r="507" spans="1:11">
      <c r="A507" s="16">
        <v>4271</v>
      </c>
      <c r="B507" s="122" t="s">
        <v>1566</v>
      </c>
      <c r="C507" s="122" t="s">
        <v>73</v>
      </c>
      <c r="D507" s="122" t="s">
        <v>49</v>
      </c>
      <c r="E507" s="122" t="s">
        <v>49</v>
      </c>
      <c r="F507" s="122" t="s">
        <v>49</v>
      </c>
      <c r="G507" s="122"/>
      <c r="H507" s="31"/>
      <c r="K507" s="88"/>
    </row>
    <row r="508" spans="1:11" ht="12.75">
      <c r="B508" s="469" t="s">
        <v>1567</v>
      </c>
      <c r="C508" s="469"/>
      <c r="D508" s="469"/>
      <c r="E508" s="469"/>
      <c r="F508" s="469"/>
      <c r="G508" s="469"/>
      <c r="H508" s="1"/>
      <c r="K508" s="88"/>
    </row>
    <row r="509" spans="1:11">
      <c r="A509" s="16">
        <v>4078</v>
      </c>
      <c r="B509" s="135" t="s">
        <v>1574</v>
      </c>
      <c r="C509" s="122" t="s">
        <v>73</v>
      </c>
      <c r="D509" s="122" t="s">
        <v>49</v>
      </c>
      <c r="E509" s="122" t="s">
        <v>49</v>
      </c>
      <c r="F509" s="122" t="s">
        <v>49</v>
      </c>
      <c r="G509" s="122"/>
      <c r="H509" s="31"/>
      <c r="K509" s="88"/>
    </row>
    <row r="510" spans="1:11">
      <c r="A510" s="16">
        <v>4079</v>
      </c>
      <c r="B510" s="123" t="s">
        <v>1573</v>
      </c>
      <c r="C510" s="123" t="s">
        <v>73</v>
      </c>
      <c r="D510" s="123" t="s">
        <v>49</v>
      </c>
      <c r="E510" s="123" t="s">
        <v>49</v>
      </c>
      <c r="F510" s="123" t="s">
        <v>49</v>
      </c>
      <c r="G510" s="123"/>
      <c r="H510" s="31"/>
      <c r="K510" s="88"/>
    </row>
    <row r="511" spans="1:11">
      <c r="A511" s="16">
        <v>4080</v>
      </c>
      <c r="B511" s="122" t="s">
        <v>1572</v>
      </c>
      <c r="C511" s="122" t="s">
        <v>73</v>
      </c>
      <c r="D511" s="122" t="s">
        <v>49</v>
      </c>
      <c r="E511" s="122" t="s">
        <v>49</v>
      </c>
      <c r="F511" s="122" t="s">
        <v>49</v>
      </c>
      <c r="G511" s="122"/>
      <c r="H511" s="31"/>
      <c r="K511" s="88"/>
    </row>
    <row r="512" spans="1:11">
      <c r="A512" s="16">
        <v>4081</v>
      </c>
      <c r="B512" s="123" t="s">
        <v>1571</v>
      </c>
      <c r="C512" s="123" t="s">
        <v>73</v>
      </c>
      <c r="D512" s="123" t="s">
        <v>49</v>
      </c>
      <c r="E512" s="123" t="s">
        <v>49</v>
      </c>
      <c r="F512" s="123" t="s">
        <v>49</v>
      </c>
      <c r="G512" s="123"/>
      <c r="H512" s="31"/>
      <c r="K512" s="88"/>
    </row>
    <row r="513" spans="1:11">
      <c r="A513" s="16">
        <v>4082</v>
      </c>
      <c r="B513" s="122" t="s">
        <v>1570</v>
      </c>
      <c r="C513" s="122" t="s">
        <v>73</v>
      </c>
      <c r="D513" s="122" t="s">
        <v>49</v>
      </c>
      <c r="E513" s="122" t="s">
        <v>49</v>
      </c>
      <c r="F513" s="122" t="s">
        <v>49</v>
      </c>
      <c r="G513" s="122"/>
      <c r="H513" s="31"/>
      <c r="K513" s="88"/>
    </row>
    <row r="514" spans="1:11">
      <c r="A514" s="16">
        <v>4083</v>
      </c>
      <c r="B514" s="123" t="s">
        <v>1569</v>
      </c>
      <c r="C514" s="123" t="s">
        <v>73</v>
      </c>
      <c r="D514" s="123" t="s">
        <v>49</v>
      </c>
      <c r="E514" s="123" t="s">
        <v>49</v>
      </c>
      <c r="F514" s="123" t="s">
        <v>49</v>
      </c>
      <c r="G514" s="123"/>
      <c r="H514" s="31"/>
      <c r="K514" s="88"/>
    </row>
    <row r="515" spans="1:11">
      <c r="A515" s="16">
        <v>4084</v>
      </c>
      <c r="B515" s="122" t="s">
        <v>1568</v>
      </c>
      <c r="C515" s="122" t="s">
        <v>73</v>
      </c>
      <c r="D515" s="122" t="s">
        <v>49</v>
      </c>
      <c r="E515" s="122" t="s">
        <v>49</v>
      </c>
      <c r="F515" s="122" t="s">
        <v>49</v>
      </c>
      <c r="G515" s="122"/>
      <c r="H515" s="31"/>
      <c r="K515" s="88"/>
    </row>
    <row r="516" spans="1:11">
      <c r="A516" s="16">
        <v>4085</v>
      </c>
      <c r="B516" s="123" t="s">
        <v>3380</v>
      </c>
      <c r="C516" s="123" t="s">
        <v>73</v>
      </c>
      <c r="D516" s="123" t="s">
        <v>49</v>
      </c>
      <c r="E516" s="123" t="s">
        <v>49</v>
      </c>
      <c r="F516" s="123" t="s">
        <v>49</v>
      </c>
      <c r="G516" s="123"/>
      <c r="H516" s="31"/>
      <c r="K516" s="88"/>
    </row>
    <row r="517" spans="1:11">
      <c r="A517" s="16">
        <v>4086</v>
      </c>
      <c r="B517" s="122" t="s">
        <v>1575</v>
      </c>
      <c r="C517" s="122" t="s">
        <v>73</v>
      </c>
      <c r="D517" s="122" t="s">
        <v>49</v>
      </c>
      <c r="E517" s="122" t="s">
        <v>49</v>
      </c>
      <c r="F517" s="122" t="s">
        <v>49</v>
      </c>
      <c r="G517" s="122"/>
      <c r="H517" s="31"/>
      <c r="K517" s="88"/>
    </row>
    <row r="518" spans="1:11">
      <c r="A518" s="16">
        <v>4087</v>
      </c>
      <c r="B518" s="123" t="s">
        <v>1576</v>
      </c>
      <c r="C518" s="123" t="s">
        <v>73</v>
      </c>
      <c r="D518" s="123" t="s">
        <v>49</v>
      </c>
      <c r="E518" s="123" t="s">
        <v>49</v>
      </c>
      <c r="F518" s="123" t="s">
        <v>49</v>
      </c>
      <c r="G518" s="123"/>
      <c r="H518" s="31"/>
      <c r="K518" s="88"/>
    </row>
    <row r="519" spans="1:11" ht="12.75">
      <c r="B519" s="469" t="s">
        <v>254</v>
      </c>
      <c r="C519" s="469"/>
      <c r="D519" s="469"/>
      <c r="E519" s="469"/>
      <c r="F519" s="469"/>
      <c r="G519" s="469"/>
      <c r="H519" s="89"/>
      <c r="K519" s="88"/>
    </row>
    <row r="520" spans="1:11">
      <c r="A520" s="16">
        <v>1629</v>
      </c>
      <c r="B520" s="135" t="s">
        <v>4473</v>
      </c>
      <c r="C520" s="133" t="s">
        <v>73</v>
      </c>
      <c r="D520" s="145">
        <v>671.9</v>
      </c>
      <c r="E520" s="129">
        <f t="shared" ref="E520:E537" si="36">D520*0.85</f>
        <v>571.11500000000001</v>
      </c>
      <c r="F520" s="129">
        <f t="shared" ref="F520:F537" si="37">D520*0.8</f>
        <v>537.52</v>
      </c>
      <c r="G520" s="222" t="s">
        <v>4716</v>
      </c>
      <c r="H520" s="89"/>
      <c r="K520" s="88"/>
    </row>
    <row r="521" spans="1:11">
      <c r="A521" s="16">
        <v>1632</v>
      </c>
      <c r="B521" s="123" t="s">
        <v>4474</v>
      </c>
      <c r="C521" s="134" t="s">
        <v>73</v>
      </c>
      <c r="D521" s="146">
        <v>706.8</v>
      </c>
      <c r="E521" s="131">
        <f t="shared" si="36"/>
        <v>600.78</v>
      </c>
      <c r="F521" s="131">
        <f t="shared" si="37"/>
        <v>565.43999999999994</v>
      </c>
      <c r="G521" s="223" t="s">
        <v>4716</v>
      </c>
      <c r="H521" s="89"/>
      <c r="K521" s="88"/>
    </row>
    <row r="522" spans="1:11">
      <c r="A522" s="16">
        <v>1634</v>
      </c>
      <c r="B522" s="122" t="s">
        <v>4475</v>
      </c>
      <c r="C522" s="133" t="s">
        <v>73</v>
      </c>
      <c r="D522" s="145">
        <v>828.9</v>
      </c>
      <c r="E522" s="129">
        <f t="shared" si="36"/>
        <v>704.56499999999994</v>
      </c>
      <c r="F522" s="129">
        <f t="shared" si="37"/>
        <v>663.12</v>
      </c>
      <c r="G522" s="222" t="s">
        <v>4716</v>
      </c>
      <c r="H522" s="89"/>
      <c r="K522" s="88"/>
    </row>
    <row r="523" spans="1:11">
      <c r="A523" s="16">
        <v>1636</v>
      </c>
      <c r="B523" s="123" t="s">
        <v>4476</v>
      </c>
      <c r="C523" s="134" t="s">
        <v>73</v>
      </c>
      <c r="D523" s="146">
        <v>907.5</v>
      </c>
      <c r="E523" s="131">
        <f t="shared" si="36"/>
        <v>771.375</v>
      </c>
      <c r="F523" s="131">
        <f t="shared" si="37"/>
        <v>726</v>
      </c>
      <c r="G523" s="223" t="s">
        <v>4716</v>
      </c>
      <c r="H523" s="89"/>
      <c r="K523" s="88"/>
    </row>
    <row r="524" spans="1:11">
      <c r="A524" s="16">
        <v>1638</v>
      </c>
      <c r="B524" s="122" t="s">
        <v>4477</v>
      </c>
      <c r="C524" s="133" t="s">
        <v>73</v>
      </c>
      <c r="D524" s="145">
        <v>1003.4</v>
      </c>
      <c r="E524" s="129">
        <f t="shared" si="36"/>
        <v>852.89</v>
      </c>
      <c r="F524" s="129">
        <f t="shared" si="37"/>
        <v>802.72</v>
      </c>
      <c r="G524" s="222" t="s">
        <v>4716</v>
      </c>
      <c r="H524" s="89"/>
      <c r="K524" s="88"/>
    </row>
    <row r="525" spans="1:11">
      <c r="A525" s="16">
        <v>1640</v>
      </c>
      <c r="B525" s="123" t="s">
        <v>4478</v>
      </c>
      <c r="C525" s="134" t="s">
        <v>73</v>
      </c>
      <c r="D525" s="146">
        <v>1108.0999999999999</v>
      </c>
      <c r="E525" s="131">
        <f t="shared" si="36"/>
        <v>941.88499999999988</v>
      </c>
      <c r="F525" s="131">
        <f t="shared" si="37"/>
        <v>886.48</v>
      </c>
      <c r="G525" s="223" t="s">
        <v>4716</v>
      </c>
      <c r="H525" s="89"/>
      <c r="K525" s="88"/>
    </row>
    <row r="526" spans="1:11">
      <c r="A526" s="16">
        <v>1642</v>
      </c>
      <c r="B526" s="122" t="s">
        <v>4479</v>
      </c>
      <c r="C526" s="133" t="s">
        <v>73</v>
      </c>
      <c r="D526" s="145">
        <v>1177.9000000000001</v>
      </c>
      <c r="E526" s="129">
        <f t="shared" si="36"/>
        <v>1001.215</v>
      </c>
      <c r="F526" s="129">
        <f t="shared" si="37"/>
        <v>942.32000000000016</v>
      </c>
      <c r="G526" s="222" t="s">
        <v>4716</v>
      </c>
      <c r="H526" s="89"/>
      <c r="K526" s="88"/>
    </row>
    <row r="527" spans="1:11">
      <c r="A527" s="16">
        <v>1644</v>
      </c>
      <c r="B527" s="123" t="s">
        <v>4480</v>
      </c>
      <c r="C527" s="134" t="s">
        <v>73</v>
      </c>
      <c r="D527" s="146">
        <v>1300.0999999999999</v>
      </c>
      <c r="E527" s="131">
        <f t="shared" si="36"/>
        <v>1105.0849999999998</v>
      </c>
      <c r="F527" s="131">
        <f t="shared" si="37"/>
        <v>1040.08</v>
      </c>
      <c r="G527" s="223" t="s">
        <v>4716</v>
      </c>
      <c r="H527" s="89"/>
      <c r="K527" s="88"/>
    </row>
    <row r="528" spans="1:11">
      <c r="A528" s="16">
        <v>1646</v>
      </c>
      <c r="B528" s="122" t="s">
        <v>4481</v>
      </c>
      <c r="C528" s="133" t="s">
        <v>73</v>
      </c>
      <c r="D528" s="145">
        <v>1544.4</v>
      </c>
      <c r="E528" s="129">
        <f t="shared" si="36"/>
        <v>1312.74</v>
      </c>
      <c r="F528" s="129">
        <f t="shared" si="37"/>
        <v>1235.5200000000002</v>
      </c>
      <c r="G528" s="222" t="s">
        <v>4716</v>
      </c>
      <c r="H528" s="89"/>
      <c r="K528" s="88"/>
    </row>
    <row r="529" spans="1:11">
      <c r="A529" s="16">
        <v>2834</v>
      </c>
      <c r="B529" s="123" t="s">
        <v>4482</v>
      </c>
      <c r="C529" s="134" t="s">
        <v>73</v>
      </c>
      <c r="D529" s="146">
        <v>1622.9</v>
      </c>
      <c r="E529" s="131">
        <f t="shared" si="36"/>
        <v>1379.4650000000001</v>
      </c>
      <c r="F529" s="131">
        <f t="shared" si="37"/>
        <v>1298.3200000000002</v>
      </c>
      <c r="G529" s="223" t="s">
        <v>4716</v>
      </c>
      <c r="H529" s="89"/>
      <c r="K529" s="88"/>
    </row>
    <row r="530" spans="1:11">
      <c r="A530" s="16">
        <v>1648</v>
      </c>
      <c r="B530" s="122" t="s">
        <v>4483</v>
      </c>
      <c r="C530" s="133" t="s">
        <v>73</v>
      </c>
      <c r="D530" s="145">
        <v>1727.6</v>
      </c>
      <c r="E530" s="129">
        <f t="shared" si="36"/>
        <v>1468.4599999999998</v>
      </c>
      <c r="F530" s="129">
        <f t="shared" si="37"/>
        <v>1382.08</v>
      </c>
      <c r="G530" s="222" t="s">
        <v>4716</v>
      </c>
      <c r="H530" s="89"/>
      <c r="K530" s="88"/>
    </row>
    <row r="531" spans="1:11">
      <c r="A531" s="16">
        <v>4857</v>
      </c>
      <c r="B531" s="123" t="s">
        <v>4484</v>
      </c>
      <c r="C531" s="134" t="s">
        <v>73</v>
      </c>
      <c r="D531" s="146">
        <v>1832.4</v>
      </c>
      <c r="E531" s="131">
        <f t="shared" si="36"/>
        <v>1557.54</v>
      </c>
      <c r="F531" s="131">
        <f t="shared" si="37"/>
        <v>1465.92</v>
      </c>
      <c r="G531" s="223" t="s">
        <v>4716</v>
      </c>
      <c r="H531" s="89"/>
      <c r="K531" s="88"/>
    </row>
    <row r="532" spans="1:11">
      <c r="A532" s="16">
        <v>1650</v>
      </c>
      <c r="B532" s="122" t="s">
        <v>4485</v>
      </c>
      <c r="C532" s="133" t="s">
        <v>73</v>
      </c>
      <c r="D532" s="145">
        <v>1919.6</v>
      </c>
      <c r="E532" s="129">
        <f t="shared" si="36"/>
        <v>1631.6599999999999</v>
      </c>
      <c r="F532" s="129">
        <f t="shared" si="37"/>
        <v>1535.68</v>
      </c>
      <c r="G532" s="222" t="s">
        <v>4716</v>
      </c>
      <c r="H532" s="89"/>
      <c r="K532" s="88"/>
    </row>
    <row r="533" spans="1:11">
      <c r="A533" s="16">
        <v>1652</v>
      </c>
      <c r="B533" s="123" t="s">
        <v>4486</v>
      </c>
      <c r="C533" s="134" t="s">
        <v>73</v>
      </c>
      <c r="D533" s="146">
        <v>2050.5</v>
      </c>
      <c r="E533" s="131">
        <f t="shared" si="36"/>
        <v>1742.925</v>
      </c>
      <c r="F533" s="131">
        <f t="shared" si="37"/>
        <v>1640.4</v>
      </c>
      <c r="G533" s="223" t="s">
        <v>4716</v>
      </c>
      <c r="H533" s="89"/>
      <c r="K533" s="88"/>
    </row>
    <row r="534" spans="1:11">
      <c r="A534" s="16">
        <v>1654</v>
      </c>
      <c r="B534" s="122" t="s">
        <v>4487</v>
      </c>
      <c r="C534" s="133" t="s">
        <v>73</v>
      </c>
      <c r="D534" s="145">
        <v>2172.6</v>
      </c>
      <c r="E534" s="129">
        <f t="shared" si="36"/>
        <v>1846.7099999999998</v>
      </c>
      <c r="F534" s="129">
        <f t="shared" si="37"/>
        <v>1738.08</v>
      </c>
      <c r="G534" s="222" t="s">
        <v>4716</v>
      </c>
      <c r="H534" s="89"/>
      <c r="K534" s="88"/>
    </row>
    <row r="535" spans="1:11">
      <c r="A535" s="16">
        <v>1656</v>
      </c>
      <c r="B535" s="123" t="s">
        <v>4488</v>
      </c>
      <c r="C535" s="134" t="s">
        <v>73</v>
      </c>
      <c r="D535" s="146">
        <v>2303.5</v>
      </c>
      <c r="E535" s="131">
        <f t="shared" si="36"/>
        <v>1957.9749999999999</v>
      </c>
      <c r="F535" s="131">
        <f t="shared" si="37"/>
        <v>1842.8000000000002</v>
      </c>
      <c r="G535" s="223" t="s">
        <v>4716</v>
      </c>
      <c r="H535" s="89"/>
      <c r="K535" s="88"/>
    </row>
    <row r="536" spans="1:11">
      <c r="A536" s="16">
        <v>1658</v>
      </c>
      <c r="B536" s="122" t="s">
        <v>4489</v>
      </c>
      <c r="C536" s="133" t="s">
        <v>73</v>
      </c>
      <c r="D536" s="145">
        <v>2434.4</v>
      </c>
      <c r="E536" s="129">
        <f t="shared" si="36"/>
        <v>2069.2400000000002</v>
      </c>
      <c r="F536" s="129">
        <f t="shared" si="37"/>
        <v>1947.5200000000002</v>
      </c>
      <c r="G536" s="222" t="s">
        <v>4716</v>
      </c>
      <c r="H536" s="89"/>
      <c r="K536" s="88"/>
    </row>
    <row r="537" spans="1:11">
      <c r="A537" s="16">
        <v>1660</v>
      </c>
      <c r="B537" s="123" t="s">
        <v>4490</v>
      </c>
      <c r="C537" s="134" t="s">
        <v>73</v>
      </c>
      <c r="D537" s="146">
        <v>2617.6</v>
      </c>
      <c r="E537" s="131">
        <f t="shared" si="36"/>
        <v>2224.96</v>
      </c>
      <c r="F537" s="131">
        <f t="shared" si="37"/>
        <v>2094.08</v>
      </c>
      <c r="G537" s="223" t="s">
        <v>4716</v>
      </c>
      <c r="H537" s="89"/>
      <c r="K537" s="88"/>
    </row>
    <row r="538" spans="1:11">
      <c r="A538" s="16">
        <v>2707</v>
      </c>
      <c r="B538" s="135" t="s">
        <v>494</v>
      </c>
      <c r="C538" s="133" t="s">
        <v>73</v>
      </c>
      <c r="D538" s="129" t="s">
        <v>49</v>
      </c>
      <c r="E538" s="129" t="s">
        <v>49</v>
      </c>
      <c r="F538" s="129" t="s">
        <v>49</v>
      </c>
      <c r="G538" s="222" t="s">
        <v>4716</v>
      </c>
      <c r="H538" s="89"/>
      <c r="K538" s="88"/>
    </row>
    <row r="539" spans="1:11">
      <c r="A539" s="16">
        <v>2708</v>
      </c>
      <c r="B539" s="123" t="s">
        <v>2276</v>
      </c>
      <c r="C539" s="134" t="s">
        <v>73</v>
      </c>
      <c r="D539" s="131" t="s">
        <v>49</v>
      </c>
      <c r="E539" s="131" t="s">
        <v>49</v>
      </c>
      <c r="F539" s="131" t="s">
        <v>49</v>
      </c>
      <c r="G539" s="223" t="s">
        <v>4716</v>
      </c>
      <c r="H539" s="89"/>
      <c r="K539" s="88"/>
    </row>
    <row r="540" spans="1:11">
      <c r="A540" s="16">
        <v>2706</v>
      </c>
      <c r="B540" s="122" t="s">
        <v>4491</v>
      </c>
      <c r="C540" s="133" t="s">
        <v>73</v>
      </c>
      <c r="D540" s="141">
        <v>155.5</v>
      </c>
      <c r="E540" s="129">
        <f>D540*0.85</f>
        <v>132.17499999999998</v>
      </c>
      <c r="F540" s="129">
        <f>D540*0.8</f>
        <v>124.4</v>
      </c>
      <c r="G540" s="222" t="s">
        <v>4716</v>
      </c>
      <c r="H540" s="89"/>
      <c r="K540" s="88"/>
    </row>
    <row r="541" spans="1:11" ht="18">
      <c r="B541" s="504" t="s">
        <v>45</v>
      </c>
      <c r="C541" s="504"/>
      <c r="D541" s="504"/>
      <c r="E541" s="504"/>
      <c r="F541" s="504"/>
      <c r="G541" s="504"/>
      <c r="H541" s="89"/>
      <c r="K541" s="88"/>
    </row>
    <row r="542" spans="1:11" ht="12.75">
      <c r="B542" s="430" t="s">
        <v>109</v>
      </c>
      <c r="C542" s="430"/>
      <c r="D542" s="430"/>
      <c r="E542" s="430"/>
      <c r="F542" s="430"/>
      <c r="G542" s="430"/>
      <c r="H542" s="89"/>
      <c r="K542" s="88"/>
    </row>
    <row r="543" spans="1:11">
      <c r="A543" s="16">
        <v>1124</v>
      </c>
      <c r="B543" s="135" t="s">
        <v>1139</v>
      </c>
      <c r="C543" s="133" t="s">
        <v>73</v>
      </c>
      <c r="D543" s="145">
        <v>399</v>
      </c>
      <c r="E543" s="129">
        <f t="shared" ref="E543:E549" si="38">D543*0.8</f>
        <v>319.20000000000005</v>
      </c>
      <c r="F543" s="129">
        <f>D543*0.7</f>
        <v>279.29999999999995</v>
      </c>
      <c r="G543" s="216" t="s">
        <v>4688</v>
      </c>
      <c r="H543" s="89"/>
      <c r="I543" s="89"/>
      <c r="K543" s="88"/>
    </row>
    <row r="544" spans="1:11">
      <c r="A544" s="16">
        <v>1125</v>
      </c>
      <c r="B544" s="123" t="s">
        <v>1140</v>
      </c>
      <c r="C544" s="134" t="s">
        <v>73</v>
      </c>
      <c r="D544" s="146">
        <v>560</v>
      </c>
      <c r="E544" s="131">
        <f t="shared" si="38"/>
        <v>448</v>
      </c>
      <c r="F544" s="131">
        <f>D544*0.7</f>
        <v>392</v>
      </c>
      <c r="G544" s="217" t="s">
        <v>4688</v>
      </c>
      <c r="H544" s="89"/>
      <c r="I544" s="89"/>
      <c r="K544" s="88"/>
    </row>
    <row r="545" spans="1:12">
      <c r="A545" s="16">
        <v>1126</v>
      </c>
      <c r="B545" s="122" t="s">
        <v>1141</v>
      </c>
      <c r="C545" s="133" t="s">
        <v>73</v>
      </c>
      <c r="D545" s="145">
        <v>722</v>
      </c>
      <c r="E545" s="129">
        <f t="shared" si="38"/>
        <v>577.6</v>
      </c>
      <c r="F545" s="129">
        <f t="shared" ref="F545:F612" si="39">D545*0.7</f>
        <v>505.4</v>
      </c>
      <c r="G545" s="192" t="s">
        <v>5395</v>
      </c>
      <c r="H545" s="89"/>
      <c r="I545" s="89"/>
      <c r="K545" s="88"/>
    </row>
    <row r="546" spans="1:12">
      <c r="A546" s="16">
        <v>1127</v>
      </c>
      <c r="B546" s="123" t="s">
        <v>1142</v>
      </c>
      <c r="C546" s="134" t="s">
        <v>73</v>
      </c>
      <c r="D546" s="146">
        <v>936</v>
      </c>
      <c r="E546" s="131">
        <f t="shared" si="38"/>
        <v>748.80000000000007</v>
      </c>
      <c r="F546" s="131">
        <f t="shared" si="39"/>
        <v>655.19999999999993</v>
      </c>
      <c r="G546" s="193" t="s">
        <v>5395</v>
      </c>
      <c r="H546" s="89"/>
      <c r="I546" s="89"/>
      <c r="K546" s="88"/>
    </row>
    <row r="547" spans="1:12" s="2" customFormat="1">
      <c r="A547" s="16">
        <v>1128</v>
      </c>
      <c r="B547" s="122" t="s">
        <v>1143</v>
      </c>
      <c r="C547" s="133" t="s">
        <v>73</v>
      </c>
      <c r="D547" s="145">
        <v>1025</v>
      </c>
      <c r="E547" s="129">
        <f t="shared" si="38"/>
        <v>820</v>
      </c>
      <c r="F547" s="129">
        <f t="shared" si="39"/>
        <v>717.5</v>
      </c>
      <c r="G547" s="192" t="s">
        <v>5395</v>
      </c>
      <c r="H547" s="89"/>
      <c r="I547" s="89"/>
      <c r="K547" s="88"/>
      <c r="L547"/>
    </row>
    <row r="548" spans="1:12" s="3" customFormat="1">
      <c r="A548" s="16">
        <v>1129</v>
      </c>
      <c r="B548" s="123" t="s">
        <v>1144</v>
      </c>
      <c r="C548" s="134" t="s">
        <v>73</v>
      </c>
      <c r="D548" s="146">
        <v>1210</v>
      </c>
      <c r="E548" s="131">
        <f t="shared" si="38"/>
        <v>968</v>
      </c>
      <c r="F548" s="131">
        <f t="shared" si="39"/>
        <v>847</v>
      </c>
      <c r="G548" s="193" t="s">
        <v>5395</v>
      </c>
      <c r="H548" s="89"/>
      <c r="I548" s="89"/>
      <c r="K548" s="88"/>
      <c r="L548"/>
    </row>
    <row r="549" spans="1:12" s="3" customFormat="1">
      <c r="A549" s="16">
        <v>1130</v>
      </c>
      <c r="B549" s="122" t="s">
        <v>1145</v>
      </c>
      <c r="C549" s="133" t="s">
        <v>73</v>
      </c>
      <c r="D549" s="145">
        <v>1333.3333333333333</v>
      </c>
      <c r="E549" s="129">
        <f t="shared" si="38"/>
        <v>1066.6666666666667</v>
      </c>
      <c r="F549" s="129">
        <f t="shared" si="39"/>
        <v>933.33333333333326</v>
      </c>
      <c r="G549" s="192" t="s">
        <v>5395</v>
      </c>
      <c r="H549" s="89"/>
      <c r="I549" s="89"/>
      <c r="K549" s="88"/>
      <c r="L549"/>
    </row>
    <row r="550" spans="1:12" s="3" customFormat="1" ht="12.75">
      <c r="B550" s="469" t="s">
        <v>110</v>
      </c>
      <c r="C550" s="469"/>
      <c r="D550" s="469"/>
      <c r="E550" s="469"/>
      <c r="F550" s="469"/>
      <c r="G550" s="469"/>
      <c r="H550" s="89"/>
      <c r="I550" s="89"/>
      <c r="K550" s="88"/>
      <c r="L550"/>
    </row>
    <row r="551" spans="1:12" s="3" customFormat="1">
      <c r="A551" s="16">
        <v>1131</v>
      </c>
      <c r="B551" s="122" t="s">
        <v>1146</v>
      </c>
      <c r="C551" s="133" t="s">
        <v>73</v>
      </c>
      <c r="D551" s="145">
        <v>248</v>
      </c>
      <c r="E551" s="129">
        <f t="shared" ref="E551:E561" si="40">D551*0.8</f>
        <v>198.4</v>
      </c>
      <c r="F551" s="129">
        <f t="shared" si="39"/>
        <v>173.6</v>
      </c>
      <c r="G551" s="192" t="s">
        <v>5395</v>
      </c>
      <c r="H551" s="89"/>
      <c r="I551" s="89"/>
      <c r="K551" s="88"/>
      <c r="L551"/>
    </row>
    <row r="552" spans="1:12" s="3" customFormat="1">
      <c r="A552" s="16">
        <v>1132</v>
      </c>
      <c r="B552" s="123" t="s">
        <v>1147</v>
      </c>
      <c r="C552" s="134" t="s">
        <v>73</v>
      </c>
      <c r="D552" s="146">
        <v>278</v>
      </c>
      <c r="E552" s="131">
        <f t="shared" si="40"/>
        <v>222.4</v>
      </c>
      <c r="F552" s="131">
        <f t="shared" si="39"/>
        <v>194.6</v>
      </c>
      <c r="G552" s="193" t="s">
        <v>5395</v>
      </c>
      <c r="H552" s="89"/>
      <c r="I552" s="89"/>
      <c r="K552" s="88"/>
      <c r="L552"/>
    </row>
    <row r="553" spans="1:12" s="3" customFormat="1">
      <c r="A553" s="16">
        <v>1133</v>
      </c>
      <c r="B553" s="122" t="s">
        <v>1148</v>
      </c>
      <c r="C553" s="133" t="s">
        <v>73</v>
      </c>
      <c r="D553" s="145">
        <v>339</v>
      </c>
      <c r="E553" s="129">
        <f t="shared" si="40"/>
        <v>271.2</v>
      </c>
      <c r="F553" s="129">
        <f t="shared" si="39"/>
        <v>237.29999999999998</v>
      </c>
      <c r="G553" s="192" t="s">
        <v>5395</v>
      </c>
      <c r="H553" s="89"/>
      <c r="I553" s="89"/>
      <c r="K553" s="88"/>
      <c r="L553"/>
    </row>
    <row r="554" spans="1:12" s="3" customFormat="1">
      <c r="A554" s="16">
        <v>1134</v>
      </c>
      <c r="B554" s="123" t="s">
        <v>1149</v>
      </c>
      <c r="C554" s="134" t="s">
        <v>73</v>
      </c>
      <c r="D554" s="146">
        <v>399</v>
      </c>
      <c r="E554" s="131">
        <f t="shared" si="40"/>
        <v>319.20000000000005</v>
      </c>
      <c r="F554" s="131">
        <f t="shared" si="39"/>
        <v>279.29999999999995</v>
      </c>
      <c r="G554" s="193" t="s">
        <v>5395</v>
      </c>
      <c r="H554" s="89"/>
      <c r="I554" s="89"/>
      <c r="K554" s="88"/>
      <c r="L554"/>
    </row>
    <row r="555" spans="1:12" s="3" customFormat="1">
      <c r="A555" s="16">
        <v>1135</v>
      </c>
      <c r="B555" s="122" t="s">
        <v>1150</v>
      </c>
      <c r="C555" s="133" t="s">
        <v>73</v>
      </c>
      <c r="D555" s="145">
        <v>460</v>
      </c>
      <c r="E555" s="129">
        <f t="shared" si="40"/>
        <v>368</v>
      </c>
      <c r="F555" s="129">
        <f t="shared" si="39"/>
        <v>322</v>
      </c>
      <c r="G555" s="192" t="s">
        <v>5395</v>
      </c>
      <c r="H555" s="89"/>
      <c r="I555" s="89"/>
      <c r="K555" s="88"/>
      <c r="L555"/>
    </row>
    <row r="556" spans="1:12" s="3" customFormat="1">
      <c r="A556" s="16">
        <v>1136</v>
      </c>
      <c r="B556" s="123" t="s">
        <v>1151</v>
      </c>
      <c r="C556" s="134" t="s">
        <v>73</v>
      </c>
      <c r="D556" s="146">
        <v>581</v>
      </c>
      <c r="E556" s="131">
        <f t="shared" si="40"/>
        <v>464.8</v>
      </c>
      <c r="F556" s="131">
        <f t="shared" si="39"/>
        <v>406.7</v>
      </c>
      <c r="G556" s="193" t="s">
        <v>5395</v>
      </c>
      <c r="H556" s="89"/>
      <c r="I556" s="89"/>
      <c r="K556" s="88"/>
      <c r="L556"/>
    </row>
    <row r="557" spans="1:12" s="3" customFormat="1">
      <c r="A557" s="16">
        <v>1137</v>
      </c>
      <c r="B557" s="122" t="s">
        <v>1152</v>
      </c>
      <c r="C557" s="133" t="s">
        <v>73</v>
      </c>
      <c r="D557" s="145">
        <v>703</v>
      </c>
      <c r="E557" s="129">
        <f t="shared" si="40"/>
        <v>562.4</v>
      </c>
      <c r="F557" s="129">
        <f t="shared" si="39"/>
        <v>492.09999999999997</v>
      </c>
      <c r="G557" s="192" t="s">
        <v>5395</v>
      </c>
      <c r="H557" s="89"/>
      <c r="I557" s="89"/>
      <c r="K557" s="88"/>
      <c r="L557"/>
    </row>
    <row r="558" spans="1:12" s="3" customFormat="1">
      <c r="A558" s="16">
        <v>1138</v>
      </c>
      <c r="B558" s="123" t="s">
        <v>1153</v>
      </c>
      <c r="C558" s="134" t="s">
        <v>73</v>
      </c>
      <c r="D558" s="146">
        <v>824</v>
      </c>
      <c r="E558" s="131">
        <f t="shared" si="40"/>
        <v>659.2</v>
      </c>
      <c r="F558" s="131">
        <f t="shared" si="39"/>
        <v>576.79999999999995</v>
      </c>
      <c r="G558" s="193" t="s">
        <v>5395</v>
      </c>
      <c r="H558" s="89"/>
      <c r="I558" s="89"/>
      <c r="K558" s="88"/>
      <c r="L558"/>
    </row>
    <row r="559" spans="1:12" s="3" customFormat="1">
      <c r="A559" s="16">
        <v>1139</v>
      </c>
      <c r="B559" s="122" t="s">
        <v>1154</v>
      </c>
      <c r="C559" s="133" t="s">
        <v>73</v>
      </c>
      <c r="D559" s="145">
        <v>1006</v>
      </c>
      <c r="E559" s="129">
        <f t="shared" si="40"/>
        <v>804.80000000000007</v>
      </c>
      <c r="F559" s="129">
        <f t="shared" si="39"/>
        <v>704.19999999999993</v>
      </c>
      <c r="G559" s="192" t="s">
        <v>5395</v>
      </c>
      <c r="H559" s="89"/>
      <c r="I559" s="89"/>
      <c r="K559" s="88"/>
      <c r="L559"/>
    </row>
    <row r="560" spans="1:12" s="3" customFormat="1">
      <c r="A560" s="16">
        <v>1140</v>
      </c>
      <c r="B560" s="123" t="s">
        <v>1155</v>
      </c>
      <c r="C560" s="134" t="s">
        <v>73</v>
      </c>
      <c r="D560" s="146">
        <v>1188</v>
      </c>
      <c r="E560" s="131">
        <f t="shared" si="40"/>
        <v>950.40000000000009</v>
      </c>
      <c r="F560" s="131">
        <f t="shared" si="39"/>
        <v>831.59999999999991</v>
      </c>
      <c r="G560" s="193" t="s">
        <v>5395</v>
      </c>
      <c r="H560" s="89"/>
      <c r="I560" s="89"/>
      <c r="K560" s="88"/>
      <c r="L560"/>
    </row>
    <row r="561" spans="1:12" s="3" customFormat="1">
      <c r="A561" s="16">
        <v>1141</v>
      </c>
      <c r="B561" s="122" t="s">
        <v>1156</v>
      </c>
      <c r="C561" s="133" t="s">
        <v>73</v>
      </c>
      <c r="D561" s="145">
        <v>1309</v>
      </c>
      <c r="E561" s="129">
        <f t="shared" si="40"/>
        <v>1047.2</v>
      </c>
      <c r="F561" s="129">
        <f t="shared" si="39"/>
        <v>916.3</v>
      </c>
      <c r="G561" s="192" t="s">
        <v>5395</v>
      </c>
      <c r="H561" s="89"/>
      <c r="I561" s="89"/>
      <c r="K561" s="88"/>
      <c r="L561"/>
    </row>
    <row r="562" spans="1:12" s="3" customFormat="1" ht="12.75">
      <c r="B562" s="430" t="s">
        <v>113</v>
      </c>
      <c r="C562" s="430"/>
      <c r="D562" s="430"/>
      <c r="E562" s="430"/>
      <c r="F562" s="430"/>
      <c r="G562" s="430"/>
      <c r="H562" s="89"/>
      <c r="I562" s="89"/>
      <c r="K562" s="88"/>
      <c r="L562"/>
    </row>
    <row r="563" spans="1:12" s="3" customFormat="1">
      <c r="A563" s="16">
        <v>2008</v>
      </c>
      <c r="B563" s="122" t="s">
        <v>1160</v>
      </c>
      <c r="C563" s="133" t="s">
        <v>73</v>
      </c>
      <c r="D563" s="145">
        <v>297</v>
      </c>
      <c r="E563" s="129">
        <f t="shared" ref="E563:E576" si="41">D563*0.8</f>
        <v>237.60000000000002</v>
      </c>
      <c r="F563" s="129">
        <f t="shared" si="39"/>
        <v>207.89999999999998</v>
      </c>
      <c r="G563" s="216" t="s">
        <v>4688</v>
      </c>
      <c r="H563" s="89"/>
      <c r="I563" s="89"/>
      <c r="K563" s="88"/>
      <c r="L563"/>
    </row>
    <row r="564" spans="1:12" s="3" customFormat="1">
      <c r="A564" s="16">
        <v>4878</v>
      </c>
      <c r="B564" s="123" t="s">
        <v>3195</v>
      </c>
      <c r="C564" s="134" t="s">
        <v>73</v>
      </c>
      <c r="D564" s="146">
        <v>313.71810909090908</v>
      </c>
      <c r="E564" s="131">
        <f t="shared" ref="E564:E566" si="42">D564*0.8</f>
        <v>250.97448727272729</v>
      </c>
      <c r="F564" s="131">
        <f t="shared" ref="F564:F566" si="43">D564*0.7</f>
        <v>219.60267636363633</v>
      </c>
      <c r="G564" s="193" t="s">
        <v>5395</v>
      </c>
      <c r="H564" s="89"/>
      <c r="I564" s="89"/>
      <c r="K564" s="88"/>
      <c r="L564"/>
    </row>
    <row r="565" spans="1:12" s="3" customFormat="1">
      <c r="A565" s="16">
        <v>4946</v>
      </c>
      <c r="B565" s="122" t="s">
        <v>3196</v>
      </c>
      <c r="C565" s="133" t="s">
        <v>73</v>
      </c>
      <c r="D565" s="145">
        <v>447.75888484848485</v>
      </c>
      <c r="E565" s="129">
        <f t="shared" si="42"/>
        <v>358.20710787878789</v>
      </c>
      <c r="F565" s="129">
        <f t="shared" si="43"/>
        <v>313.43121939393939</v>
      </c>
      <c r="G565" s="192" t="s">
        <v>5395</v>
      </c>
      <c r="H565" s="89"/>
      <c r="I565" s="89"/>
      <c r="K565" s="88"/>
      <c r="L565"/>
    </row>
    <row r="566" spans="1:12" s="3" customFormat="1">
      <c r="A566" s="16">
        <v>4947</v>
      </c>
      <c r="B566" s="123" t="s">
        <v>3197</v>
      </c>
      <c r="C566" s="134" t="s">
        <v>73</v>
      </c>
      <c r="D566" s="146">
        <v>457.76545454545453</v>
      </c>
      <c r="E566" s="131">
        <f t="shared" si="42"/>
        <v>366.21236363636365</v>
      </c>
      <c r="F566" s="131">
        <f t="shared" si="43"/>
        <v>320.43581818181815</v>
      </c>
      <c r="G566" s="193" t="s">
        <v>5395</v>
      </c>
      <c r="H566" s="89"/>
      <c r="I566" s="89"/>
      <c r="K566" s="88"/>
      <c r="L566"/>
    </row>
    <row r="567" spans="1:12" s="3" customFormat="1" ht="12" customHeight="1">
      <c r="A567" s="16">
        <v>1142</v>
      </c>
      <c r="B567" s="122" t="s">
        <v>1157</v>
      </c>
      <c r="C567" s="133" t="s">
        <v>73</v>
      </c>
      <c r="D567" s="145">
        <v>366</v>
      </c>
      <c r="E567" s="129">
        <f t="shared" si="41"/>
        <v>292.8</v>
      </c>
      <c r="F567" s="129">
        <f t="shared" si="39"/>
        <v>256.2</v>
      </c>
      <c r="G567" s="192" t="s">
        <v>5395</v>
      </c>
      <c r="H567" s="89"/>
      <c r="I567" s="89"/>
      <c r="K567" s="88"/>
      <c r="L567"/>
    </row>
    <row r="568" spans="1:12" s="3" customFormat="1" ht="12" customHeight="1">
      <c r="A568" s="16">
        <v>1143</v>
      </c>
      <c r="B568" s="123" t="s">
        <v>1158</v>
      </c>
      <c r="C568" s="134" t="s">
        <v>73</v>
      </c>
      <c r="D568" s="146">
        <v>415</v>
      </c>
      <c r="E568" s="131">
        <f>D568*0.8</f>
        <v>332</v>
      </c>
      <c r="F568" s="131">
        <f t="shared" si="39"/>
        <v>290.5</v>
      </c>
      <c r="G568" s="193" t="s">
        <v>5395</v>
      </c>
      <c r="H568" s="89"/>
      <c r="I568" s="89"/>
      <c r="K568" s="88"/>
      <c r="L568"/>
    </row>
    <row r="569" spans="1:12" s="3" customFormat="1" ht="12.75" customHeight="1">
      <c r="A569" s="16">
        <v>1144</v>
      </c>
      <c r="B569" s="122" t="s">
        <v>1159</v>
      </c>
      <c r="C569" s="133" t="s">
        <v>73</v>
      </c>
      <c r="D569" s="145">
        <v>513</v>
      </c>
      <c r="E569" s="129">
        <f>D569*0.8</f>
        <v>410.40000000000003</v>
      </c>
      <c r="F569" s="129">
        <f t="shared" si="39"/>
        <v>359.09999999999997</v>
      </c>
      <c r="G569" s="192" t="s">
        <v>5395</v>
      </c>
      <c r="H569" s="89"/>
      <c r="I569" s="89"/>
      <c r="K569" s="88"/>
      <c r="L569"/>
    </row>
    <row r="570" spans="1:12" s="3" customFormat="1" ht="12.75" customHeight="1">
      <c r="A570" s="16">
        <v>1145</v>
      </c>
      <c r="B570" s="123" t="s">
        <v>1161</v>
      </c>
      <c r="C570" s="134" t="s">
        <v>73</v>
      </c>
      <c r="D570" s="146">
        <v>612</v>
      </c>
      <c r="E570" s="131">
        <f t="shared" si="41"/>
        <v>489.6</v>
      </c>
      <c r="F570" s="131">
        <f t="shared" si="39"/>
        <v>428.4</v>
      </c>
      <c r="G570" s="193" t="s">
        <v>5395</v>
      </c>
      <c r="H570" s="89"/>
      <c r="I570" s="89"/>
      <c r="K570" s="88"/>
      <c r="L570"/>
    </row>
    <row r="571" spans="1:12" s="3" customFormat="1" ht="12.75" customHeight="1">
      <c r="A571" s="16">
        <v>1146</v>
      </c>
      <c r="B571" s="122" t="s">
        <v>1162</v>
      </c>
      <c r="C571" s="133" t="s">
        <v>73</v>
      </c>
      <c r="D571" s="145">
        <v>710</v>
      </c>
      <c r="E571" s="129">
        <f>D571*0.8</f>
        <v>568</v>
      </c>
      <c r="F571" s="129">
        <f t="shared" si="39"/>
        <v>496.99999999999994</v>
      </c>
      <c r="G571" s="192" t="s">
        <v>5395</v>
      </c>
      <c r="H571" s="89"/>
      <c r="I571" s="89"/>
      <c r="K571" s="88"/>
      <c r="L571"/>
    </row>
    <row r="572" spans="1:12" s="3" customFormat="1" ht="12.75" customHeight="1">
      <c r="A572" s="16">
        <v>1147</v>
      </c>
      <c r="B572" s="123" t="s">
        <v>1163</v>
      </c>
      <c r="C572" s="134" t="s">
        <v>73</v>
      </c>
      <c r="D572" s="146">
        <v>906</v>
      </c>
      <c r="E572" s="131">
        <f t="shared" si="41"/>
        <v>724.80000000000007</v>
      </c>
      <c r="F572" s="131">
        <f t="shared" si="39"/>
        <v>634.19999999999993</v>
      </c>
      <c r="G572" s="193" t="s">
        <v>5395</v>
      </c>
      <c r="H572" s="89"/>
      <c r="I572" s="89"/>
      <c r="K572" s="88"/>
      <c r="L572"/>
    </row>
    <row r="573" spans="1:12" s="3" customFormat="1" ht="12.75" customHeight="1">
      <c r="A573" s="16">
        <v>1148</v>
      </c>
      <c r="B573" s="122" t="s">
        <v>1164</v>
      </c>
      <c r="C573" s="133" t="s">
        <v>73</v>
      </c>
      <c r="D573" s="145">
        <v>1103</v>
      </c>
      <c r="E573" s="129">
        <f t="shared" si="41"/>
        <v>882.40000000000009</v>
      </c>
      <c r="F573" s="129">
        <f t="shared" si="39"/>
        <v>772.09999999999991</v>
      </c>
      <c r="G573" s="192" t="s">
        <v>5395</v>
      </c>
      <c r="H573" s="89"/>
      <c r="I573" s="89"/>
      <c r="K573" s="88"/>
      <c r="L573"/>
    </row>
    <row r="574" spans="1:12" s="3" customFormat="1" ht="12.75" customHeight="1">
      <c r="A574" s="16">
        <v>1149</v>
      </c>
      <c r="B574" s="123" t="s">
        <v>1165</v>
      </c>
      <c r="C574" s="134" t="s">
        <v>73</v>
      </c>
      <c r="D574" s="146">
        <v>1300</v>
      </c>
      <c r="E574" s="131">
        <f>D574*0.8</f>
        <v>1040</v>
      </c>
      <c r="F574" s="131">
        <f t="shared" si="39"/>
        <v>909.99999999999989</v>
      </c>
      <c r="G574" s="193" t="s">
        <v>5395</v>
      </c>
      <c r="H574" s="89"/>
      <c r="I574" s="89"/>
      <c r="K574" s="88"/>
      <c r="L574"/>
    </row>
    <row r="575" spans="1:12" s="2" customFormat="1">
      <c r="A575" s="16">
        <v>1150</v>
      </c>
      <c r="B575" s="122" t="s">
        <v>1166</v>
      </c>
      <c r="C575" s="133" t="s">
        <v>73</v>
      </c>
      <c r="D575" s="145">
        <v>1595</v>
      </c>
      <c r="E575" s="129">
        <f t="shared" si="41"/>
        <v>1276</v>
      </c>
      <c r="F575" s="129">
        <f t="shared" si="39"/>
        <v>1116.5</v>
      </c>
      <c r="G575" s="192" t="s">
        <v>5395</v>
      </c>
      <c r="H575" s="89"/>
      <c r="I575" s="89"/>
      <c r="K575" s="88"/>
      <c r="L575"/>
    </row>
    <row r="576" spans="1:12" s="3" customFormat="1">
      <c r="A576" s="16">
        <v>1151</v>
      </c>
      <c r="B576" s="123" t="s">
        <v>1167</v>
      </c>
      <c r="C576" s="134" t="s">
        <v>73</v>
      </c>
      <c r="D576" s="146">
        <v>1890</v>
      </c>
      <c r="E576" s="131">
        <f t="shared" si="41"/>
        <v>1512</v>
      </c>
      <c r="F576" s="131">
        <f t="shared" si="39"/>
        <v>1323</v>
      </c>
      <c r="G576" s="193" t="s">
        <v>5395</v>
      </c>
      <c r="H576" s="89"/>
      <c r="I576" s="89"/>
      <c r="K576" s="88"/>
      <c r="L576"/>
    </row>
    <row r="577" spans="1:12" s="3" customFormat="1">
      <c r="A577" s="16">
        <v>1152</v>
      </c>
      <c r="B577" s="122" t="s">
        <v>1168</v>
      </c>
      <c r="C577" s="133" t="s">
        <v>73</v>
      </c>
      <c r="D577" s="145">
        <v>2086</v>
      </c>
      <c r="E577" s="129">
        <f>D577*0.8</f>
        <v>1668.8000000000002</v>
      </c>
      <c r="F577" s="129">
        <f t="shared" si="39"/>
        <v>1460.1999999999998</v>
      </c>
      <c r="G577" s="192" t="s">
        <v>5395</v>
      </c>
      <c r="H577" s="89"/>
      <c r="I577" s="89"/>
      <c r="K577" s="88"/>
      <c r="L577"/>
    </row>
    <row r="578" spans="1:12" s="3" customFormat="1" ht="12.75">
      <c r="B578" s="469" t="s">
        <v>207</v>
      </c>
      <c r="C578" s="469"/>
      <c r="D578" s="469"/>
      <c r="E578" s="469"/>
      <c r="F578" s="469"/>
      <c r="G578" s="469"/>
      <c r="H578" s="89"/>
      <c r="I578" s="89"/>
      <c r="K578" s="88"/>
      <c r="L578"/>
    </row>
    <row r="579" spans="1:12" s="3" customFormat="1">
      <c r="A579" s="16">
        <v>1604</v>
      </c>
      <c r="B579" s="135" t="s">
        <v>208</v>
      </c>
      <c r="C579" s="133" t="s">
        <v>73</v>
      </c>
      <c r="D579" s="145">
        <v>633</v>
      </c>
      <c r="E579" s="129">
        <f>D579*0.8</f>
        <v>506.40000000000003</v>
      </c>
      <c r="F579" s="129">
        <f t="shared" si="39"/>
        <v>443.09999999999997</v>
      </c>
      <c r="G579" s="192" t="s">
        <v>5395</v>
      </c>
      <c r="H579" s="89"/>
      <c r="I579" s="89"/>
      <c r="K579" s="88"/>
      <c r="L579"/>
    </row>
    <row r="580" spans="1:12">
      <c r="A580" s="16">
        <v>1605</v>
      </c>
      <c r="B580" s="123" t="s">
        <v>210</v>
      </c>
      <c r="C580" s="134" t="s">
        <v>73</v>
      </c>
      <c r="D580" s="131">
        <v>777</v>
      </c>
      <c r="E580" s="131">
        <f t="shared" ref="E580:E585" si="44">D580*0.8</f>
        <v>621.6</v>
      </c>
      <c r="F580" s="131">
        <f t="shared" si="39"/>
        <v>543.9</v>
      </c>
      <c r="G580" s="193" t="s">
        <v>5395</v>
      </c>
      <c r="H580" s="89"/>
      <c r="I580" s="89"/>
      <c r="K580" s="88"/>
    </row>
    <row r="581" spans="1:12" s="3" customFormat="1">
      <c r="A581" s="16">
        <v>1606</v>
      </c>
      <c r="B581" s="122" t="s">
        <v>211</v>
      </c>
      <c r="C581" s="133" t="s">
        <v>73</v>
      </c>
      <c r="D581" s="129">
        <v>994</v>
      </c>
      <c r="E581" s="129">
        <f t="shared" si="44"/>
        <v>795.2</v>
      </c>
      <c r="F581" s="129">
        <f t="shared" si="39"/>
        <v>695.8</v>
      </c>
      <c r="G581" s="192" t="s">
        <v>5395</v>
      </c>
      <c r="H581" s="89"/>
      <c r="I581" s="89"/>
      <c r="K581" s="88"/>
      <c r="L581"/>
    </row>
    <row r="582" spans="1:12" s="3" customFormat="1">
      <c r="A582" s="16">
        <v>1607</v>
      </c>
      <c r="B582" s="123" t="s">
        <v>212</v>
      </c>
      <c r="C582" s="134" t="s">
        <v>73</v>
      </c>
      <c r="D582" s="131">
        <v>1355</v>
      </c>
      <c r="E582" s="131">
        <f t="shared" si="44"/>
        <v>1084</v>
      </c>
      <c r="F582" s="131">
        <f t="shared" si="39"/>
        <v>948.49999999999989</v>
      </c>
      <c r="G582" s="193" t="s">
        <v>5395</v>
      </c>
      <c r="H582" s="89"/>
      <c r="I582" s="89"/>
      <c r="K582" s="88"/>
      <c r="L582"/>
    </row>
    <row r="583" spans="1:12" s="3" customFormat="1">
      <c r="A583" s="16">
        <v>1608</v>
      </c>
      <c r="B583" s="122" t="s">
        <v>213</v>
      </c>
      <c r="C583" s="133" t="s">
        <v>73</v>
      </c>
      <c r="D583" s="129">
        <v>1716</v>
      </c>
      <c r="E583" s="129">
        <f t="shared" si="44"/>
        <v>1372.8000000000002</v>
      </c>
      <c r="F583" s="129">
        <f t="shared" si="39"/>
        <v>1201.1999999999998</v>
      </c>
      <c r="G583" s="192" t="s">
        <v>5395</v>
      </c>
      <c r="H583" s="89"/>
      <c r="I583" s="89"/>
      <c r="K583" s="88"/>
      <c r="L583"/>
    </row>
    <row r="584" spans="1:12" s="3" customFormat="1">
      <c r="A584" s="16">
        <v>1609</v>
      </c>
      <c r="B584" s="123" t="s">
        <v>214</v>
      </c>
      <c r="C584" s="134" t="s">
        <v>73</v>
      </c>
      <c r="D584" s="131">
        <v>2438</v>
      </c>
      <c r="E584" s="131">
        <f t="shared" si="44"/>
        <v>1950.4</v>
      </c>
      <c r="F584" s="131">
        <f t="shared" si="39"/>
        <v>1706.6</v>
      </c>
      <c r="G584" s="193" t="s">
        <v>5395</v>
      </c>
      <c r="H584" s="89"/>
      <c r="I584" s="89"/>
      <c r="K584" s="88"/>
      <c r="L584"/>
    </row>
    <row r="585" spans="1:12" s="3" customFormat="1" ht="11.25" customHeight="1">
      <c r="A585" s="16">
        <v>1610</v>
      </c>
      <c r="B585" s="122" t="s">
        <v>215</v>
      </c>
      <c r="C585" s="133" t="s">
        <v>73</v>
      </c>
      <c r="D585" s="129">
        <v>3160</v>
      </c>
      <c r="E585" s="129">
        <f t="shared" si="44"/>
        <v>2528</v>
      </c>
      <c r="F585" s="129">
        <f t="shared" si="39"/>
        <v>2212</v>
      </c>
      <c r="G585" s="192" t="s">
        <v>5395</v>
      </c>
      <c r="H585" s="89"/>
      <c r="I585" s="89"/>
      <c r="K585" s="88"/>
      <c r="L585"/>
    </row>
    <row r="586" spans="1:12" s="3" customFormat="1" ht="13.9" customHeight="1">
      <c r="B586" s="430" t="s">
        <v>209</v>
      </c>
      <c r="C586" s="430"/>
      <c r="D586" s="430"/>
      <c r="E586" s="430"/>
      <c r="F586" s="430"/>
      <c r="G586" s="430"/>
      <c r="H586" s="89"/>
      <c r="I586" s="89"/>
      <c r="K586" s="88"/>
      <c r="L586"/>
    </row>
    <row r="587" spans="1:12" s="3" customFormat="1">
      <c r="A587" s="16">
        <v>1611</v>
      </c>
      <c r="B587" s="122" t="s">
        <v>240</v>
      </c>
      <c r="C587" s="133" t="s">
        <v>73</v>
      </c>
      <c r="D587" s="129">
        <v>994</v>
      </c>
      <c r="E587" s="129">
        <f t="shared" ref="E587:E593" si="45">D587*0.8</f>
        <v>795.2</v>
      </c>
      <c r="F587" s="129">
        <f t="shared" si="39"/>
        <v>695.8</v>
      </c>
      <c r="G587" s="192" t="s">
        <v>5395</v>
      </c>
      <c r="H587" s="162"/>
      <c r="I587" s="162"/>
      <c r="K587" s="88"/>
      <c r="L587"/>
    </row>
    <row r="588" spans="1:12" s="3" customFormat="1">
      <c r="A588" s="16">
        <v>1612</v>
      </c>
      <c r="B588" s="123" t="s">
        <v>241</v>
      </c>
      <c r="C588" s="134" t="s">
        <v>73</v>
      </c>
      <c r="D588" s="131">
        <v>1283</v>
      </c>
      <c r="E588" s="131">
        <f t="shared" si="45"/>
        <v>1026.4000000000001</v>
      </c>
      <c r="F588" s="131">
        <f t="shared" si="39"/>
        <v>898.09999999999991</v>
      </c>
      <c r="G588" s="193" t="s">
        <v>5395</v>
      </c>
      <c r="H588" s="162"/>
      <c r="I588" s="162"/>
      <c r="K588" s="88"/>
      <c r="L588"/>
    </row>
    <row r="589" spans="1:12" s="3" customFormat="1">
      <c r="A589" s="16">
        <v>1613</v>
      </c>
      <c r="B589" s="122" t="s">
        <v>242</v>
      </c>
      <c r="C589" s="133" t="s">
        <v>73</v>
      </c>
      <c r="D589" s="129">
        <v>1716</v>
      </c>
      <c r="E589" s="129">
        <f t="shared" si="45"/>
        <v>1372.8000000000002</v>
      </c>
      <c r="F589" s="129">
        <f t="shared" si="39"/>
        <v>1201.1999999999998</v>
      </c>
      <c r="G589" s="192" t="s">
        <v>5395</v>
      </c>
      <c r="H589" s="162"/>
      <c r="I589" s="162"/>
      <c r="K589" s="88"/>
      <c r="L589"/>
    </row>
    <row r="590" spans="1:12" s="3" customFormat="1">
      <c r="A590" s="16">
        <v>1614</v>
      </c>
      <c r="B590" s="123" t="s">
        <v>243</v>
      </c>
      <c r="C590" s="134" t="s">
        <v>73</v>
      </c>
      <c r="D590" s="131">
        <v>2438</v>
      </c>
      <c r="E590" s="131">
        <f t="shared" si="45"/>
        <v>1950.4</v>
      </c>
      <c r="F590" s="131">
        <f t="shared" si="39"/>
        <v>1706.6</v>
      </c>
      <c r="G590" s="193" t="s">
        <v>5395</v>
      </c>
      <c r="H590" s="162"/>
      <c r="I590" s="162"/>
      <c r="K590" s="88"/>
      <c r="L590"/>
    </row>
    <row r="591" spans="1:12" s="3" customFormat="1">
      <c r="A591" s="16">
        <v>1615</v>
      </c>
      <c r="B591" s="122" t="s">
        <v>244</v>
      </c>
      <c r="C591" s="133" t="s">
        <v>73</v>
      </c>
      <c r="D591" s="129">
        <v>3160</v>
      </c>
      <c r="E591" s="129">
        <f t="shared" si="45"/>
        <v>2528</v>
      </c>
      <c r="F591" s="129">
        <f t="shared" si="39"/>
        <v>2212</v>
      </c>
      <c r="G591" s="192" t="s">
        <v>5395</v>
      </c>
      <c r="H591" s="162"/>
      <c r="I591" s="162"/>
      <c r="K591" s="88"/>
      <c r="L591"/>
    </row>
    <row r="592" spans="1:12" s="86" customFormat="1">
      <c r="A592" s="16">
        <v>1616</v>
      </c>
      <c r="B592" s="123" t="s">
        <v>245</v>
      </c>
      <c r="C592" s="134" t="s">
        <v>73</v>
      </c>
      <c r="D592" s="131">
        <v>4604</v>
      </c>
      <c r="E592" s="131">
        <f t="shared" si="45"/>
        <v>3683.2000000000003</v>
      </c>
      <c r="F592" s="131">
        <f t="shared" si="39"/>
        <v>3222.7999999999997</v>
      </c>
      <c r="G592" s="193" t="s">
        <v>5395</v>
      </c>
      <c r="H592" s="162"/>
      <c r="I592" s="162"/>
      <c r="K592" s="88"/>
      <c r="L592"/>
    </row>
    <row r="593" spans="1:12" s="2" customFormat="1">
      <c r="A593" s="16">
        <v>1617</v>
      </c>
      <c r="B593" s="122" t="s">
        <v>246</v>
      </c>
      <c r="C593" s="133" t="s">
        <v>73</v>
      </c>
      <c r="D593" s="129">
        <v>6049</v>
      </c>
      <c r="E593" s="129">
        <f t="shared" si="45"/>
        <v>4839.2</v>
      </c>
      <c r="F593" s="129">
        <f t="shared" si="39"/>
        <v>4234.3</v>
      </c>
      <c r="G593" s="192" t="s">
        <v>5395</v>
      </c>
      <c r="H593" s="162"/>
      <c r="I593" s="162"/>
      <c r="K593" s="88"/>
      <c r="L593"/>
    </row>
    <row r="594" spans="1:12" s="2" customFormat="1" ht="12.75">
      <c r="B594" s="422" t="s">
        <v>114</v>
      </c>
      <c r="C594" s="423"/>
      <c r="D594" s="423"/>
      <c r="E594" s="423"/>
      <c r="F594" s="423"/>
      <c r="G594" s="424"/>
      <c r="H594" s="89"/>
      <c r="I594" s="89"/>
      <c r="K594" s="88"/>
      <c r="L594"/>
    </row>
    <row r="595" spans="1:12" s="2" customFormat="1">
      <c r="A595" s="16">
        <v>1153</v>
      </c>
      <c r="B595" s="122" t="s">
        <v>518</v>
      </c>
      <c r="C595" s="133" t="s">
        <v>73</v>
      </c>
      <c r="D595" s="145">
        <v>118</v>
      </c>
      <c r="E595" s="129">
        <f t="shared" ref="E595:E600" si="46">D595*0.8</f>
        <v>94.4</v>
      </c>
      <c r="F595" s="129">
        <f t="shared" si="39"/>
        <v>82.6</v>
      </c>
      <c r="G595" s="192" t="s">
        <v>5395</v>
      </c>
      <c r="H595" s="89"/>
      <c r="I595" s="89"/>
      <c r="K595" s="88"/>
      <c r="L595"/>
    </row>
    <row r="596" spans="1:12" s="2" customFormat="1">
      <c r="A596" s="16">
        <v>1154</v>
      </c>
      <c r="B596" s="123" t="s">
        <v>519</v>
      </c>
      <c r="C596" s="134" t="s">
        <v>73</v>
      </c>
      <c r="D596" s="146">
        <v>195</v>
      </c>
      <c r="E596" s="131">
        <f t="shared" si="46"/>
        <v>156</v>
      </c>
      <c r="F596" s="131">
        <f t="shared" si="39"/>
        <v>136.5</v>
      </c>
      <c r="G596" s="193" t="s">
        <v>5395</v>
      </c>
      <c r="H596" s="89"/>
      <c r="I596" s="89"/>
      <c r="K596" s="88"/>
      <c r="L596"/>
    </row>
    <row r="597" spans="1:12" s="2" customFormat="1">
      <c r="A597" s="16">
        <v>1155</v>
      </c>
      <c r="B597" s="122" t="s">
        <v>520</v>
      </c>
      <c r="C597" s="133" t="s">
        <v>73</v>
      </c>
      <c r="D597" s="145">
        <v>268</v>
      </c>
      <c r="E597" s="129">
        <f t="shared" si="46"/>
        <v>214.4</v>
      </c>
      <c r="F597" s="129">
        <f t="shared" si="39"/>
        <v>187.6</v>
      </c>
      <c r="G597" s="192" t="s">
        <v>5395</v>
      </c>
      <c r="H597" s="89"/>
      <c r="I597" s="89"/>
      <c r="K597" s="88"/>
      <c r="L597"/>
    </row>
    <row r="598" spans="1:12" s="2" customFormat="1">
      <c r="A598" s="16">
        <v>1156</v>
      </c>
      <c r="B598" s="123" t="s">
        <v>521</v>
      </c>
      <c r="C598" s="134" t="s">
        <v>73</v>
      </c>
      <c r="D598" s="146">
        <v>340</v>
      </c>
      <c r="E598" s="131">
        <f t="shared" si="46"/>
        <v>272</v>
      </c>
      <c r="F598" s="131">
        <f t="shared" si="39"/>
        <v>237.99999999999997</v>
      </c>
      <c r="G598" s="193" t="s">
        <v>5395</v>
      </c>
      <c r="H598" s="89"/>
      <c r="I598" s="89"/>
      <c r="K598" s="88"/>
      <c r="L598"/>
    </row>
    <row r="599" spans="1:12" s="2" customFormat="1">
      <c r="A599" s="16">
        <v>1157</v>
      </c>
      <c r="B599" s="122" t="s">
        <v>522</v>
      </c>
      <c r="C599" s="133" t="s">
        <v>73</v>
      </c>
      <c r="D599" s="145">
        <v>419</v>
      </c>
      <c r="E599" s="129">
        <f t="shared" si="46"/>
        <v>335.20000000000005</v>
      </c>
      <c r="F599" s="129">
        <f t="shared" si="39"/>
        <v>293.29999999999995</v>
      </c>
      <c r="G599" s="192" t="s">
        <v>5395</v>
      </c>
      <c r="H599" s="89"/>
      <c r="I599" s="89"/>
      <c r="K599" s="88"/>
      <c r="L599"/>
    </row>
    <row r="600" spans="1:12" s="2" customFormat="1">
      <c r="A600" s="16">
        <v>1158</v>
      </c>
      <c r="B600" s="123" t="s">
        <v>523</v>
      </c>
      <c r="C600" s="134" t="s">
        <v>73</v>
      </c>
      <c r="D600" s="146">
        <v>499</v>
      </c>
      <c r="E600" s="131">
        <f t="shared" si="46"/>
        <v>399.20000000000005</v>
      </c>
      <c r="F600" s="131">
        <f t="shared" si="39"/>
        <v>349.29999999999995</v>
      </c>
      <c r="G600" s="193" t="s">
        <v>5395</v>
      </c>
      <c r="H600" s="89"/>
      <c r="I600" s="89"/>
      <c r="K600" s="88"/>
      <c r="L600"/>
    </row>
    <row r="601" spans="1:12" s="2" customFormat="1" ht="12.75">
      <c r="B601" s="469" t="s">
        <v>111</v>
      </c>
      <c r="C601" s="469"/>
      <c r="D601" s="469"/>
      <c r="E601" s="469"/>
      <c r="F601" s="469"/>
      <c r="G601" s="469"/>
      <c r="H601" s="89"/>
      <c r="I601" s="89"/>
      <c r="K601" s="88"/>
      <c r="L601"/>
    </row>
    <row r="602" spans="1:12" s="2" customFormat="1">
      <c r="A602" s="16">
        <v>1159</v>
      </c>
      <c r="B602" s="135" t="s">
        <v>524</v>
      </c>
      <c r="C602" s="133" t="s">
        <v>73</v>
      </c>
      <c r="D602" s="145">
        <v>163</v>
      </c>
      <c r="E602" s="129">
        <f t="shared" ref="E602:E607" si="47">D602*0.8</f>
        <v>130.4</v>
      </c>
      <c r="F602" s="129">
        <f t="shared" si="39"/>
        <v>114.1</v>
      </c>
      <c r="G602" s="192" t="s">
        <v>5395</v>
      </c>
      <c r="H602" s="89"/>
      <c r="I602" s="89"/>
      <c r="K602" s="88"/>
      <c r="L602"/>
    </row>
    <row r="603" spans="1:12" s="2" customFormat="1">
      <c r="A603" s="16">
        <v>1160</v>
      </c>
      <c r="B603" s="123" t="s">
        <v>525</v>
      </c>
      <c r="C603" s="134" t="s">
        <v>73</v>
      </c>
      <c r="D603" s="146">
        <v>241</v>
      </c>
      <c r="E603" s="131">
        <f t="shared" si="47"/>
        <v>192.8</v>
      </c>
      <c r="F603" s="131">
        <f t="shared" si="39"/>
        <v>168.7</v>
      </c>
      <c r="G603" s="193" t="s">
        <v>5395</v>
      </c>
      <c r="H603" s="89"/>
      <c r="I603" s="89"/>
      <c r="K603" s="88"/>
      <c r="L603"/>
    </row>
    <row r="604" spans="1:12" s="2" customFormat="1">
      <c r="A604" s="16">
        <v>1161</v>
      </c>
      <c r="B604" s="122" t="s">
        <v>526</v>
      </c>
      <c r="C604" s="133" t="s">
        <v>73</v>
      </c>
      <c r="D604" s="145">
        <v>286</v>
      </c>
      <c r="E604" s="129">
        <f t="shared" si="47"/>
        <v>228.8</v>
      </c>
      <c r="F604" s="129">
        <f t="shared" si="39"/>
        <v>200.2</v>
      </c>
      <c r="G604" s="192" t="s">
        <v>5395</v>
      </c>
      <c r="H604" s="89"/>
      <c r="I604" s="89"/>
      <c r="K604" s="88"/>
      <c r="L604"/>
    </row>
    <row r="605" spans="1:12" s="2" customFormat="1">
      <c r="A605" s="16">
        <v>1162</v>
      </c>
      <c r="B605" s="123" t="s">
        <v>527</v>
      </c>
      <c r="C605" s="134" t="s">
        <v>73</v>
      </c>
      <c r="D605" s="146">
        <v>331</v>
      </c>
      <c r="E605" s="131">
        <f t="shared" si="47"/>
        <v>264.8</v>
      </c>
      <c r="F605" s="131">
        <f t="shared" si="39"/>
        <v>231.7</v>
      </c>
      <c r="G605" s="193" t="s">
        <v>5395</v>
      </c>
      <c r="H605" s="89"/>
      <c r="I605" s="89"/>
      <c r="K605" s="88"/>
      <c r="L605"/>
    </row>
    <row r="606" spans="1:12" s="2" customFormat="1">
      <c r="A606" s="16">
        <v>1163</v>
      </c>
      <c r="B606" s="122" t="s">
        <v>528</v>
      </c>
      <c r="C606" s="133" t="s">
        <v>73</v>
      </c>
      <c r="D606" s="145">
        <v>436</v>
      </c>
      <c r="E606" s="129">
        <f t="shared" si="47"/>
        <v>348.8</v>
      </c>
      <c r="F606" s="129">
        <f t="shared" si="39"/>
        <v>305.2</v>
      </c>
      <c r="G606" s="192" t="s">
        <v>5395</v>
      </c>
      <c r="H606" s="89"/>
      <c r="I606" s="89"/>
      <c r="K606" s="88"/>
      <c r="L606"/>
    </row>
    <row r="607" spans="1:12" s="2" customFormat="1">
      <c r="A607" s="16">
        <v>1164</v>
      </c>
      <c r="B607" s="123" t="s">
        <v>529</v>
      </c>
      <c r="C607" s="134" t="s">
        <v>73</v>
      </c>
      <c r="D607" s="146">
        <v>513</v>
      </c>
      <c r="E607" s="131">
        <f t="shared" si="47"/>
        <v>410.40000000000003</v>
      </c>
      <c r="F607" s="131">
        <f t="shared" si="39"/>
        <v>359.09999999999997</v>
      </c>
      <c r="G607" s="193" t="s">
        <v>5395</v>
      </c>
      <c r="H607" s="89"/>
      <c r="I607" s="89"/>
      <c r="K607" s="88"/>
      <c r="L607"/>
    </row>
    <row r="608" spans="1:12" s="2" customFormat="1">
      <c r="A608" s="16">
        <v>1165</v>
      </c>
      <c r="B608" s="122" t="s">
        <v>530</v>
      </c>
      <c r="C608" s="133" t="s">
        <v>73</v>
      </c>
      <c r="D608" s="145">
        <v>580</v>
      </c>
      <c r="E608" s="129">
        <f>D608*0.8</f>
        <v>464</v>
      </c>
      <c r="F608" s="129">
        <f t="shared" si="39"/>
        <v>406</v>
      </c>
      <c r="G608" s="192" t="s">
        <v>5395</v>
      </c>
      <c r="H608" s="89"/>
      <c r="I608" s="89"/>
      <c r="K608" s="88"/>
      <c r="L608"/>
    </row>
    <row r="609" spans="1:12" s="2" customFormat="1" ht="12.75">
      <c r="B609" s="430" t="s">
        <v>134</v>
      </c>
      <c r="C609" s="430"/>
      <c r="D609" s="430"/>
      <c r="E609" s="430"/>
      <c r="F609" s="430"/>
      <c r="G609" s="430"/>
      <c r="H609" s="89"/>
      <c r="I609" s="89"/>
      <c r="K609" s="88"/>
      <c r="L609"/>
    </row>
    <row r="610" spans="1:12" s="2" customFormat="1">
      <c r="A610" s="16">
        <v>1166</v>
      </c>
      <c r="B610" s="135" t="s">
        <v>531</v>
      </c>
      <c r="C610" s="133" t="s">
        <v>73</v>
      </c>
      <c r="D610" s="145">
        <v>156</v>
      </c>
      <c r="E610" s="129">
        <f t="shared" ref="E610:E615" si="48">D610*0.8</f>
        <v>124.80000000000001</v>
      </c>
      <c r="F610" s="129">
        <f t="shared" si="39"/>
        <v>109.19999999999999</v>
      </c>
      <c r="G610" s="192" t="s">
        <v>5395</v>
      </c>
      <c r="H610" s="89"/>
      <c r="I610" s="89"/>
      <c r="K610" s="88"/>
      <c r="L610"/>
    </row>
    <row r="611" spans="1:12" s="2" customFormat="1">
      <c r="A611" s="16">
        <v>1167</v>
      </c>
      <c r="B611" s="123" t="s">
        <v>532</v>
      </c>
      <c r="C611" s="134" t="s">
        <v>73</v>
      </c>
      <c r="D611" s="146">
        <v>215</v>
      </c>
      <c r="E611" s="131">
        <f t="shared" si="48"/>
        <v>172</v>
      </c>
      <c r="F611" s="131">
        <f t="shared" si="39"/>
        <v>150.5</v>
      </c>
      <c r="G611" s="193" t="s">
        <v>5395</v>
      </c>
      <c r="H611" s="89"/>
      <c r="I611" s="89"/>
      <c r="K611" s="88"/>
      <c r="L611"/>
    </row>
    <row r="612" spans="1:12" s="2" customFormat="1">
      <c r="A612" s="16">
        <v>1168</v>
      </c>
      <c r="B612" s="122" t="s">
        <v>533</v>
      </c>
      <c r="C612" s="133" t="s">
        <v>73</v>
      </c>
      <c r="D612" s="145">
        <v>275</v>
      </c>
      <c r="E612" s="129">
        <f t="shared" si="48"/>
        <v>220</v>
      </c>
      <c r="F612" s="129">
        <f t="shared" si="39"/>
        <v>192.5</v>
      </c>
      <c r="G612" s="192" t="s">
        <v>5395</v>
      </c>
      <c r="H612" s="89"/>
      <c r="I612" s="89"/>
      <c r="K612" s="88"/>
      <c r="L612"/>
    </row>
    <row r="613" spans="1:12" s="2" customFormat="1">
      <c r="A613" s="16">
        <v>1169</v>
      </c>
      <c r="B613" s="123" t="s">
        <v>534</v>
      </c>
      <c r="C613" s="134" t="s">
        <v>73</v>
      </c>
      <c r="D613" s="146">
        <v>335</v>
      </c>
      <c r="E613" s="131">
        <f t="shared" si="48"/>
        <v>268</v>
      </c>
      <c r="F613" s="131">
        <f>D613*0.7</f>
        <v>234.49999999999997</v>
      </c>
      <c r="G613" s="193" t="s">
        <v>5395</v>
      </c>
      <c r="H613" s="89"/>
      <c r="I613" s="89"/>
      <c r="K613" s="88"/>
      <c r="L613"/>
    </row>
    <row r="614" spans="1:12" s="2" customFormat="1">
      <c r="A614" s="16">
        <v>1170</v>
      </c>
      <c r="B614" s="122" t="s">
        <v>535</v>
      </c>
      <c r="C614" s="133" t="s">
        <v>73</v>
      </c>
      <c r="D614" s="145">
        <v>395</v>
      </c>
      <c r="E614" s="129">
        <f t="shared" si="48"/>
        <v>316</v>
      </c>
      <c r="F614" s="129">
        <f>D614*0.7</f>
        <v>276.5</v>
      </c>
      <c r="G614" s="192" t="s">
        <v>5395</v>
      </c>
      <c r="H614" s="89"/>
      <c r="I614" s="89"/>
      <c r="K614" s="88"/>
      <c r="L614"/>
    </row>
    <row r="615" spans="1:12" s="2" customFormat="1">
      <c r="A615" s="16">
        <v>1171</v>
      </c>
      <c r="B615" s="123" t="s">
        <v>536</v>
      </c>
      <c r="C615" s="134" t="s">
        <v>73</v>
      </c>
      <c r="D615" s="146">
        <v>514</v>
      </c>
      <c r="E615" s="131">
        <f t="shared" si="48"/>
        <v>411.20000000000005</v>
      </c>
      <c r="F615" s="131">
        <f>D615*0.7</f>
        <v>359.79999999999995</v>
      </c>
      <c r="G615" s="193" t="s">
        <v>5395</v>
      </c>
      <c r="H615" s="89"/>
      <c r="I615" s="89"/>
      <c r="K615" s="88"/>
      <c r="L615"/>
    </row>
    <row r="616" spans="1:12" s="2" customFormat="1" ht="12.75">
      <c r="B616" s="430" t="s">
        <v>112</v>
      </c>
      <c r="C616" s="430"/>
      <c r="D616" s="430"/>
      <c r="E616" s="430"/>
      <c r="F616" s="430"/>
      <c r="G616" s="430"/>
      <c r="H616" s="89"/>
      <c r="I616" s="89"/>
      <c r="K616" s="88"/>
      <c r="L616"/>
    </row>
    <row r="617" spans="1:12" s="2" customFormat="1">
      <c r="A617" s="16">
        <v>1172</v>
      </c>
      <c r="B617" s="122" t="s">
        <v>537</v>
      </c>
      <c r="C617" s="133" t="s">
        <v>73</v>
      </c>
      <c r="D617" s="145">
        <v>209</v>
      </c>
      <c r="E617" s="129">
        <f>D617*0.8</f>
        <v>167.20000000000002</v>
      </c>
      <c r="F617" s="129">
        <f t="shared" ref="F617:F623" si="49">D617*0.7</f>
        <v>146.29999999999998</v>
      </c>
      <c r="G617" s="192" t="s">
        <v>5395</v>
      </c>
      <c r="H617" s="89"/>
      <c r="I617" s="89"/>
      <c r="K617" s="88"/>
      <c r="L617"/>
    </row>
    <row r="618" spans="1:12" s="2" customFormat="1">
      <c r="A618" s="16">
        <v>1173</v>
      </c>
      <c r="B618" s="123" t="s">
        <v>538</v>
      </c>
      <c r="C618" s="134" t="s">
        <v>73</v>
      </c>
      <c r="D618" s="146">
        <v>300</v>
      </c>
      <c r="E618" s="131">
        <f>D618*0.8</f>
        <v>240</v>
      </c>
      <c r="F618" s="131">
        <f t="shared" si="49"/>
        <v>210</v>
      </c>
      <c r="G618" s="193" t="s">
        <v>5395</v>
      </c>
      <c r="H618" s="89"/>
      <c r="I618" s="89"/>
      <c r="K618" s="88"/>
      <c r="L618"/>
    </row>
    <row r="619" spans="1:12" s="2" customFormat="1">
      <c r="A619" s="16">
        <v>1174</v>
      </c>
      <c r="B619" s="122" t="s">
        <v>539</v>
      </c>
      <c r="C619" s="133" t="s">
        <v>73</v>
      </c>
      <c r="D619" s="145">
        <v>354</v>
      </c>
      <c r="E619" s="129">
        <f>D619*0.8</f>
        <v>283.2</v>
      </c>
      <c r="F619" s="129">
        <f t="shared" si="49"/>
        <v>247.79999999999998</v>
      </c>
      <c r="G619" s="192" t="s">
        <v>5395</v>
      </c>
      <c r="H619" s="89"/>
      <c r="I619" s="89"/>
      <c r="K619" s="88"/>
      <c r="L619"/>
    </row>
    <row r="620" spans="1:12" s="2" customFormat="1">
      <c r="A620" s="16">
        <v>1175</v>
      </c>
      <c r="B620" s="123" t="s">
        <v>540</v>
      </c>
      <c r="C620" s="134" t="s">
        <v>73</v>
      </c>
      <c r="D620" s="146">
        <v>449</v>
      </c>
      <c r="E620" s="131">
        <f>D620*0.8</f>
        <v>359.20000000000005</v>
      </c>
      <c r="F620" s="131">
        <f t="shared" si="49"/>
        <v>314.29999999999995</v>
      </c>
      <c r="G620" s="193" t="s">
        <v>5395</v>
      </c>
      <c r="H620" s="89"/>
      <c r="I620" s="89"/>
      <c r="K620" s="88"/>
      <c r="L620"/>
    </row>
    <row r="621" spans="1:12" s="2" customFormat="1" ht="12.75">
      <c r="B621" s="430" t="s">
        <v>362</v>
      </c>
      <c r="C621" s="430"/>
      <c r="D621" s="430"/>
      <c r="E621" s="430"/>
      <c r="F621" s="430"/>
      <c r="G621" s="430"/>
      <c r="H621" s="89"/>
      <c r="I621" s="89"/>
      <c r="K621" s="88"/>
      <c r="L621"/>
    </row>
    <row r="622" spans="1:12" s="2" customFormat="1">
      <c r="A622" s="16">
        <v>5131</v>
      </c>
      <c r="B622" s="135" t="s">
        <v>541</v>
      </c>
      <c r="C622" s="133" t="s">
        <v>73</v>
      </c>
      <c r="D622" s="145">
        <v>67</v>
      </c>
      <c r="E622" s="129">
        <f>D622*0.8</f>
        <v>53.6</v>
      </c>
      <c r="F622" s="129">
        <f t="shared" si="49"/>
        <v>46.9</v>
      </c>
      <c r="G622" s="192" t="s">
        <v>5395</v>
      </c>
      <c r="H622" s="89"/>
      <c r="I622" s="89"/>
      <c r="K622" s="88"/>
      <c r="L622"/>
    </row>
    <row r="623" spans="1:12" s="2" customFormat="1">
      <c r="A623" s="16">
        <v>5132</v>
      </c>
      <c r="B623" s="123" t="s">
        <v>542</v>
      </c>
      <c r="C623" s="134" t="s">
        <v>73</v>
      </c>
      <c r="D623" s="146">
        <v>67</v>
      </c>
      <c r="E623" s="131">
        <f>D623*0.8</f>
        <v>53.6</v>
      </c>
      <c r="F623" s="131">
        <f t="shared" si="49"/>
        <v>46.9</v>
      </c>
      <c r="G623" s="170" t="s">
        <v>4688</v>
      </c>
      <c r="H623" s="89"/>
      <c r="I623" s="89"/>
      <c r="K623" s="88"/>
      <c r="L623"/>
    </row>
    <row r="624" spans="1:12" s="2" customFormat="1">
      <c r="A624" s="16">
        <v>3440</v>
      </c>
      <c r="B624" s="135" t="s">
        <v>2291</v>
      </c>
      <c r="C624" s="133" t="s">
        <v>73</v>
      </c>
      <c r="D624" s="362">
        <v>83.59</v>
      </c>
      <c r="E624" s="129">
        <f t="shared" ref="E624:E625" si="50">D624*0.85</f>
        <v>71.051500000000004</v>
      </c>
      <c r="F624" s="129">
        <f>D624*0.82</f>
        <v>68.543800000000005</v>
      </c>
      <c r="G624" s="234" t="s">
        <v>4730</v>
      </c>
      <c r="H624" s="89"/>
      <c r="I624" s="89"/>
      <c r="K624" s="88"/>
      <c r="L624"/>
    </row>
    <row r="625" spans="1:12" s="2" customFormat="1">
      <c r="A625" s="16">
        <v>3441</v>
      </c>
      <c r="B625" s="123" t="s">
        <v>2292</v>
      </c>
      <c r="C625" s="134" t="s">
        <v>73</v>
      </c>
      <c r="D625" s="362">
        <v>87.67</v>
      </c>
      <c r="E625" s="131">
        <f t="shared" si="50"/>
        <v>74.519499999999994</v>
      </c>
      <c r="F625" s="131">
        <f>D625*0.82</f>
        <v>71.889399999999995</v>
      </c>
      <c r="G625" s="235" t="s">
        <v>4730</v>
      </c>
      <c r="H625" s="89"/>
      <c r="I625" s="89"/>
      <c r="K625" s="88"/>
      <c r="L625"/>
    </row>
    <row r="626" spans="1:12" s="2" customFormat="1">
      <c r="A626" s="16">
        <v>5147</v>
      </c>
      <c r="B626" s="135" t="s">
        <v>4523</v>
      </c>
      <c r="C626" s="133" t="s">
        <v>73</v>
      </c>
      <c r="D626" s="145" t="s">
        <v>49</v>
      </c>
      <c r="E626" s="145" t="s">
        <v>49</v>
      </c>
      <c r="F626" s="145" t="s">
        <v>49</v>
      </c>
      <c r="G626" s="236"/>
      <c r="H626" s="89"/>
      <c r="I626" s="89"/>
      <c r="K626" s="88"/>
      <c r="L626"/>
    </row>
    <row r="627" spans="1:12" s="2" customFormat="1">
      <c r="A627" s="16">
        <v>4858</v>
      </c>
      <c r="B627" s="123" t="s">
        <v>3170</v>
      </c>
      <c r="C627" s="134" t="s">
        <v>73</v>
      </c>
      <c r="D627" s="131">
        <v>195.21</v>
      </c>
      <c r="E627" s="131">
        <f t="shared" ref="E627:E632" si="51">D627*0.85</f>
        <v>165.92850000000001</v>
      </c>
      <c r="F627" s="131">
        <f t="shared" ref="F627:F632" si="52">D627*0.82</f>
        <v>160.07220000000001</v>
      </c>
      <c r="G627" s="235" t="s">
        <v>4730</v>
      </c>
      <c r="H627" s="89"/>
      <c r="I627" s="162"/>
      <c r="K627" s="88"/>
      <c r="L627"/>
    </row>
    <row r="628" spans="1:12" s="2" customFormat="1">
      <c r="A628" s="16">
        <v>4859</v>
      </c>
      <c r="B628" s="122" t="s">
        <v>3171</v>
      </c>
      <c r="C628" s="133" t="s">
        <v>73</v>
      </c>
      <c r="D628" s="129">
        <v>203.4</v>
      </c>
      <c r="E628" s="129">
        <f t="shared" si="51"/>
        <v>172.89</v>
      </c>
      <c r="F628" s="129">
        <f t="shared" si="52"/>
        <v>166.78799999999998</v>
      </c>
      <c r="G628" s="234" t="s">
        <v>4730</v>
      </c>
      <c r="H628" s="89"/>
      <c r="I628" s="162"/>
      <c r="K628" s="88"/>
      <c r="L628"/>
    </row>
    <row r="629" spans="1:12" s="2" customFormat="1">
      <c r="A629" s="16">
        <v>5146</v>
      </c>
      <c r="B629" s="123" t="s">
        <v>4524</v>
      </c>
      <c r="C629" s="134" t="s">
        <v>73</v>
      </c>
      <c r="D629" s="131">
        <v>218.92</v>
      </c>
      <c r="E629" s="131">
        <f t="shared" si="51"/>
        <v>186.08199999999999</v>
      </c>
      <c r="F629" s="131">
        <f t="shared" si="52"/>
        <v>179.51439999999997</v>
      </c>
      <c r="G629" s="235" t="s">
        <v>4730</v>
      </c>
      <c r="H629" s="89"/>
      <c r="I629" s="89"/>
      <c r="K629" s="88"/>
      <c r="L629"/>
    </row>
    <row r="630" spans="1:12" s="2" customFormat="1">
      <c r="A630" s="16">
        <v>4860</v>
      </c>
      <c r="B630" s="122" t="s">
        <v>3172</v>
      </c>
      <c r="C630" s="133" t="s">
        <v>73</v>
      </c>
      <c r="D630" s="129">
        <v>219.68</v>
      </c>
      <c r="E630" s="129">
        <f t="shared" si="51"/>
        <v>186.72800000000001</v>
      </c>
      <c r="F630" s="129">
        <f t="shared" si="52"/>
        <v>180.13759999999999</v>
      </c>
      <c r="G630" s="234" t="s">
        <v>4730</v>
      </c>
      <c r="H630" s="89"/>
      <c r="I630" s="162"/>
      <c r="K630" s="88"/>
      <c r="L630"/>
    </row>
    <row r="631" spans="1:12" s="2" customFormat="1">
      <c r="A631" s="16">
        <v>4861</v>
      </c>
      <c r="B631" s="123" t="s">
        <v>3173</v>
      </c>
      <c r="C631" s="134" t="s">
        <v>73</v>
      </c>
      <c r="D631" s="131">
        <v>227.89</v>
      </c>
      <c r="E631" s="131">
        <f t="shared" si="51"/>
        <v>193.70649999999998</v>
      </c>
      <c r="F631" s="131">
        <f t="shared" si="52"/>
        <v>186.86979999999997</v>
      </c>
      <c r="G631" s="235" t="s">
        <v>4730</v>
      </c>
      <c r="H631" s="89"/>
      <c r="K631" s="88"/>
      <c r="L631"/>
    </row>
    <row r="632" spans="1:12" s="2" customFormat="1">
      <c r="A632" s="16">
        <v>5148</v>
      </c>
      <c r="B632" s="122" t="s">
        <v>4525</v>
      </c>
      <c r="C632" s="133" t="s">
        <v>73</v>
      </c>
      <c r="D632" s="129">
        <v>243.39</v>
      </c>
      <c r="E632" s="129">
        <f t="shared" si="51"/>
        <v>206.88149999999999</v>
      </c>
      <c r="F632" s="129">
        <f t="shared" si="52"/>
        <v>199.57979999999998</v>
      </c>
      <c r="G632" s="234" t="s">
        <v>4730</v>
      </c>
      <c r="H632" s="89"/>
      <c r="K632" s="88"/>
      <c r="L632"/>
    </row>
    <row r="633" spans="1:12" s="2" customFormat="1">
      <c r="A633" s="16">
        <v>3442</v>
      </c>
      <c r="B633" s="123" t="s">
        <v>483</v>
      </c>
      <c r="C633" s="134" t="s">
        <v>73</v>
      </c>
      <c r="D633" s="146">
        <v>45</v>
      </c>
      <c r="E633" s="131">
        <f>D633*0.88</f>
        <v>39.6</v>
      </c>
      <c r="F633" s="131">
        <f>D633*0.8</f>
        <v>36</v>
      </c>
      <c r="G633" s="170" t="s">
        <v>4688</v>
      </c>
      <c r="H633" s="89"/>
      <c r="K633" s="88"/>
      <c r="L633"/>
    </row>
    <row r="634" spans="1:12" s="2" customFormat="1">
      <c r="A634" s="16">
        <v>3443</v>
      </c>
      <c r="B634" s="122" t="s">
        <v>185</v>
      </c>
      <c r="C634" s="133" t="s">
        <v>73</v>
      </c>
      <c r="D634" s="145">
        <v>39.82</v>
      </c>
      <c r="E634" s="129">
        <f t="shared" ref="E634:E636" si="53">D634*0.88</f>
        <v>35.041600000000003</v>
      </c>
      <c r="F634" s="129">
        <f t="shared" ref="F634:F636" si="54">D634*0.8</f>
        <v>31.856000000000002</v>
      </c>
      <c r="G634" s="169" t="s">
        <v>4688</v>
      </c>
      <c r="H634" s="89"/>
      <c r="K634" s="88"/>
      <c r="L634"/>
    </row>
    <row r="635" spans="1:12" s="2" customFormat="1">
      <c r="A635" s="16">
        <v>3444</v>
      </c>
      <c r="B635" s="123" t="s">
        <v>186</v>
      </c>
      <c r="C635" s="134" t="s">
        <v>73</v>
      </c>
      <c r="D635" s="146">
        <v>69</v>
      </c>
      <c r="E635" s="131">
        <f t="shared" si="53"/>
        <v>60.72</v>
      </c>
      <c r="F635" s="131">
        <f t="shared" si="54"/>
        <v>55.2</v>
      </c>
      <c r="G635" s="170" t="s">
        <v>4688</v>
      </c>
      <c r="H635" s="89"/>
      <c r="K635" s="88"/>
      <c r="L635"/>
    </row>
    <row r="636" spans="1:12" s="2" customFormat="1">
      <c r="A636" s="16">
        <v>3445</v>
      </c>
      <c r="B636" s="122" t="s">
        <v>187</v>
      </c>
      <c r="C636" s="133" t="s">
        <v>73</v>
      </c>
      <c r="D636" s="145">
        <v>78.540000000000006</v>
      </c>
      <c r="E636" s="129">
        <f t="shared" si="53"/>
        <v>69.115200000000002</v>
      </c>
      <c r="F636" s="129">
        <f t="shared" si="54"/>
        <v>62.832000000000008</v>
      </c>
      <c r="G636" s="169" t="s">
        <v>4688</v>
      </c>
      <c r="H636" s="89"/>
      <c r="K636" s="88"/>
      <c r="L636"/>
    </row>
    <row r="637" spans="1:12" s="2" customFormat="1">
      <c r="A637" s="134"/>
      <c r="B637" s="136" t="s">
        <v>543</v>
      </c>
      <c r="C637" s="134" t="s">
        <v>73</v>
      </c>
      <c r="D637" s="131">
        <v>376</v>
      </c>
      <c r="E637" s="131">
        <f>D637*0.8</f>
        <v>300.8</v>
      </c>
      <c r="F637" s="131">
        <f>D637*0.7</f>
        <v>263.2</v>
      </c>
      <c r="G637" s="170" t="s">
        <v>4688</v>
      </c>
      <c r="H637" s="148"/>
      <c r="I637" s="268"/>
      <c r="K637" s="88"/>
      <c r="L637"/>
    </row>
    <row r="638" spans="1:12" s="2" customFormat="1">
      <c r="A638" s="139"/>
      <c r="B638" s="122" t="s">
        <v>544</v>
      </c>
      <c r="C638" s="133" t="s">
        <v>73</v>
      </c>
      <c r="D638" s="129">
        <v>491</v>
      </c>
      <c r="E638" s="129">
        <f>D638*0.8</f>
        <v>392.8</v>
      </c>
      <c r="F638" s="129">
        <f>D638*0.7</f>
        <v>343.7</v>
      </c>
      <c r="G638" s="169" t="s">
        <v>4688</v>
      </c>
      <c r="H638" s="148"/>
      <c r="I638" s="268"/>
      <c r="K638" s="88"/>
      <c r="L638"/>
    </row>
    <row r="639" spans="1:12" s="2" customFormat="1">
      <c r="A639" s="134"/>
      <c r="B639" s="123" t="s">
        <v>545</v>
      </c>
      <c r="C639" s="134" t="s">
        <v>73</v>
      </c>
      <c r="D639" s="131">
        <v>638</v>
      </c>
      <c r="E639" s="131">
        <f>D639*0.8</f>
        <v>510.40000000000003</v>
      </c>
      <c r="F639" s="131">
        <f>D639*0.7</f>
        <v>446.59999999999997</v>
      </c>
      <c r="G639" s="170" t="s">
        <v>4688</v>
      </c>
      <c r="H639" s="148"/>
      <c r="I639" s="268"/>
      <c r="K639" s="88"/>
      <c r="L639"/>
    </row>
    <row r="640" spans="1:12" ht="10.15" customHeight="1">
      <c r="A640" s="139"/>
      <c r="B640" s="135" t="s">
        <v>129</v>
      </c>
      <c r="C640" s="133" t="s">
        <v>73</v>
      </c>
      <c r="D640" s="129">
        <v>418.91335200000003</v>
      </c>
      <c r="E640" s="129">
        <f t="shared" ref="E640:E642" si="55">D640*0.9</f>
        <v>377.02201680000002</v>
      </c>
      <c r="F640" s="129">
        <f t="shared" ref="F640:F642" si="56">D640*0.85</f>
        <v>356.07634920000004</v>
      </c>
      <c r="G640" s="122"/>
      <c r="H640" s="162"/>
      <c r="K640" s="88"/>
    </row>
    <row r="641" spans="1:12" ht="10.15" customHeight="1">
      <c r="A641" s="134"/>
      <c r="B641" s="123" t="s">
        <v>130</v>
      </c>
      <c r="C641" s="134" t="s">
        <v>73</v>
      </c>
      <c r="D641" s="131">
        <v>529.04108400000007</v>
      </c>
      <c r="E641" s="131">
        <f t="shared" si="55"/>
        <v>476.13697560000008</v>
      </c>
      <c r="F641" s="131">
        <f t="shared" si="56"/>
        <v>449.68492140000006</v>
      </c>
      <c r="G641" s="123"/>
      <c r="H641" s="162"/>
      <c r="K641" s="88"/>
    </row>
    <row r="642" spans="1:12" ht="10.15" customHeight="1">
      <c r="A642" s="139"/>
      <c r="B642" s="122" t="s">
        <v>131</v>
      </c>
      <c r="C642" s="133" t="s">
        <v>73</v>
      </c>
      <c r="D642" s="129">
        <v>747.70410000000015</v>
      </c>
      <c r="E642" s="129">
        <f t="shared" si="55"/>
        <v>672.93369000000018</v>
      </c>
      <c r="F642" s="129">
        <f t="shared" si="56"/>
        <v>635.54848500000014</v>
      </c>
      <c r="G642" s="122"/>
      <c r="H642" s="162"/>
      <c r="K642" s="88"/>
    </row>
    <row r="643" spans="1:12" ht="22.5">
      <c r="A643" s="16">
        <v>3446</v>
      </c>
      <c r="B643" s="136" t="s">
        <v>5356</v>
      </c>
      <c r="C643" s="134" t="s">
        <v>147</v>
      </c>
      <c r="D643" s="146">
        <v>210.41</v>
      </c>
      <c r="E643" s="131">
        <f t="shared" ref="E643:E648" si="57">D643*0.7</f>
        <v>147.28699999999998</v>
      </c>
      <c r="F643" s="131">
        <f t="shared" ref="F643:F646" si="58">D643*0.65</f>
        <v>136.76650000000001</v>
      </c>
      <c r="G643" s="170" t="s">
        <v>4688</v>
      </c>
      <c r="H643" s="89"/>
      <c r="K643" s="88"/>
    </row>
    <row r="644" spans="1:12" ht="22.5" customHeight="1">
      <c r="A644" s="16">
        <v>3447</v>
      </c>
      <c r="B644" s="135" t="s">
        <v>5357</v>
      </c>
      <c r="C644" s="133" t="s">
        <v>147</v>
      </c>
      <c r="D644" s="145">
        <v>216.56</v>
      </c>
      <c r="E644" s="129">
        <f t="shared" si="57"/>
        <v>151.59199999999998</v>
      </c>
      <c r="F644" s="129">
        <f t="shared" si="58"/>
        <v>140.76400000000001</v>
      </c>
      <c r="G644" s="169" t="s">
        <v>4688</v>
      </c>
      <c r="H644" s="89"/>
      <c r="K644" s="88"/>
    </row>
    <row r="645" spans="1:12" ht="22.5" customHeight="1">
      <c r="A645" s="16">
        <v>3448</v>
      </c>
      <c r="B645" s="136" t="s">
        <v>5358</v>
      </c>
      <c r="C645" s="134" t="s">
        <v>147</v>
      </c>
      <c r="D645" s="146">
        <v>167.24</v>
      </c>
      <c r="E645" s="131">
        <f t="shared" si="57"/>
        <v>117.068</v>
      </c>
      <c r="F645" s="131">
        <f t="shared" si="58"/>
        <v>108.706</v>
      </c>
      <c r="G645" s="170"/>
      <c r="I645" s="89"/>
      <c r="K645" s="88"/>
    </row>
    <row r="646" spans="1:12" s="2" customFormat="1" ht="22.5">
      <c r="A646" s="16">
        <v>3449</v>
      </c>
      <c r="B646" s="135" t="s">
        <v>5359</v>
      </c>
      <c r="C646" s="133" t="s">
        <v>147</v>
      </c>
      <c r="D646" s="145">
        <v>223.21</v>
      </c>
      <c r="E646" s="129">
        <f t="shared" si="57"/>
        <v>156.24699999999999</v>
      </c>
      <c r="F646" s="129">
        <f t="shared" si="58"/>
        <v>145.0865</v>
      </c>
      <c r="G646" s="169" t="s">
        <v>4688</v>
      </c>
      <c r="H646" s="89"/>
      <c r="K646" s="88"/>
      <c r="L646"/>
    </row>
    <row r="647" spans="1:12" s="2" customFormat="1" ht="22.5">
      <c r="A647" s="16">
        <v>3450</v>
      </c>
      <c r="B647" s="136" t="s">
        <v>5360</v>
      </c>
      <c r="C647" s="134" t="s">
        <v>147</v>
      </c>
      <c r="D647" s="131">
        <v>241.97</v>
      </c>
      <c r="E647" s="131">
        <f t="shared" si="57"/>
        <v>169.37899999999999</v>
      </c>
      <c r="F647" s="131">
        <f t="shared" ref="F647:F648" si="59">D647*0.65</f>
        <v>157.28050000000002</v>
      </c>
      <c r="G647" s="170" t="s">
        <v>4688</v>
      </c>
      <c r="H647" s="89"/>
      <c r="K647" s="88"/>
      <c r="L647"/>
    </row>
    <row r="648" spans="1:12" s="2" customFormat="1" ht="22.5">
      <c r="A648" s="16">
        <v>3451</v>
      </c>
      <c r="B648" s="332" t="s">
        <v>5361</v>
      </c>
      <c r="C648" s="333" t="s">
        <v>147</v>
      </c>
      <c r="D648" s="349">
        <v>200.07</v>
      </c>
      <c r="E648" s="335">
        <f t="shared" si="57"/>
        <v>140.04899999999998</v>
      </c>
      <c r="F648" s="335">
        <f t="shared" si="59"/>
        <v>130.0455</v>
      </c>
      <c r="G648" s="350" t="s">
        <v>4688</v>
      </c>
      <c r="H648" s="89"/>
      <c r="K648" s="88"/>
      <c r="L648"/>
    </row>
    <row r="649" spans="1:12" s="2" customFormat="1" ht="12.75">
      <c r="B649" s="430" t="s">
        <v>132</v>
      </c>
      <c r="C649" s="430"/>
      <c r="D649" s="430"/>
      <c r="E649" s="430"/>
      <c r="F649" s="430"/>
      <c r="G649" s="430"/>
      <c r="H649" s="89"/>
      <c r="K649" s="88"/>
      <c r="L649"/>
    </row>
    <row r="650" spans="1:12" s="2" customFormat="1">
      <c r="A650" s="16">
        <v>1188</v>
      </c>
      <c r="B650" s="135" t="s">
        <v>428</v>
      </c>
      <c r="C650" s="133" t="s">
        <v>73</v>
      </c>
      <c r="D650" s="129">
        <v>1124.5342248077827</v>
      </c>
      <c r="E650" s="129">
        <f t="shared" ref="E650:E689" si="60">D650*0.9</f>
        <v>1012.0808023270044</v>
      </c>
      <c r="F650" s="129">
        <f t="shared" ref="F650:F689" si="61">D650*0.85</f>
        <v>955.85409108661531</v>
      </c>
      <c r="G650" s="139"/>
      <c r="H650" s="162"/>
      <c r="K650" s="88"/>
      <c r="L650"/>
    </row>
    <row r="651" spans="1:12" s="2" customFormat="1">
      <c r="A651" s="16">
        <v>1189</v>
      </c>
      <c r="B651" s="123" t="s">
        <v>429</v>
      </c>
      <c r="C651" s="134" t="s">
        <v>73</v>
      </c>
      <c r="D651" s="131">
        <v>1082.5551890906891</v>
      </c>
      <c r="E651" s="131">
        <f t="shared" si="60"/>
        <v>974.29967018162017</v>
      </c>
      <c r="F651" s="131">
        <f t="shared" si="61"/>
        <v>920.17191072708567</v>
      </c>
      <c r="G651" s="134"/>
      <c r="H651" s="162"/>
      <c r="K651" s="88"/>
      <c r="L651"/>
    </row>
    <row r="652" spans="1:12" s="2" customFormat="1">
      <c r="A652" s="16">
        <v>1190</v>
      </c>
      <c r="B652" s="122" t="s">
        <v>430</v>
      </c>
      <c r="C652" s="133" t="s">
        <v>73</v>
      </c>
      <c r="D652" s="129">
        <v>1199.2348501727956</v>
      </c>
      <c r="E652" s="129">
        <f t="shared" si="60"/>
        <v>1079.3113651555161</v>
      </c>
      <c r="F652" s="129">
        <f t="shared" si="61"/>
        <v>1019.3496226468762</v>
      </c>
      <c r="G652" s="139"/>
      <c r="H652" s="162"/>
      <c r="K652" s="88"/>
      <c r="L652"/>
    </row>
    <row r="653" spans="1:12" s="2" customFormat="1">
      <c r="A653" s="16">
        <v>1191</v>
      </c>
      <c r="B653" s="123" t="s">
        <v>431</v>
      </c>
      <c r="C653" s="134" t="s">
        <v>73</v>
      </c>
      <c r="D653" s="131">
        <v>1316.5993462317019</v>
      </c>
      <c r="E653" s="131">
        <f t="shared" si="60"/>
        <v>1184.9394116085318</v>
      </c>
      <c r="F653" s="131">
        <f t="shared" si="61"/>
        <v>1119.1094442969465</v>
      </c>
      <c r="G653" s="134"/>
      <c r="H653" s="162"/>
      <c r="K653" s="88"/>
      <c r="L653"/>
    </row>
    <row r="654" spans="1:12" s="2" customFormat="1">
      <c r="A654" s="16">
        <v>1192</v>
      </c>
      <c r="B654" s="122" t="s">
        <v>432</v>
      </c>
      <c r="C654" s="133" t="s">
        <v>73</v>
      </c>
      <c r="D654" s="129">
        <v>1433.2790073138083</v>
      </c>
      <c r="E654" s="129">
        <f t="shared" si="60"/>
        <v>1289.9511065824274</v>
      </c>
      <c r="F654" s="129">
        <f t="shared" si="61"/>
        <v>1218.287156216737</v>
      </c>
      <c r="G654" s="139"/>
      <c r="H654" s="162"/>
      <c r="K654" s="88"/>
      <c r="L654"/>
    </row>
    <row r="655" spans="1:12" s="2" customFormat="1">
      <c r="A655" s="16">
        <v>1193</v>
      </c>
      <c r="B655" s="123" t="s">
        <v>433</v>
      </c>
      <c r="C655" s="134" t="s">
        <v>73</v>
      </c>
      <c r="D655" s="131">
        <v>1667.3231644548209</v>
      </c>
      <c r="E655" s="131">
        <f t="shared" si="60"/>
        <v>1500.590848009339</v>
      </c>
      <c r="F655" s="131">
        <f t="shared" si="61"/>
        <v>1417.2246897865978</v>
      </c>
      <c r="G655" s="134"/>
      <c r="H655" s="162"/>
      <c r="K655" s="88"/>
      <c r="L655"/>
    </row>
    <row r="656" spans="1:12" s="2" customFormat="1">
      <c r="A656" s="16">
        <v>1194</v>
      </c>
      <c r="B656" s="122" t="s">
        <v>434</v>
      </c>
      <c r="C656" s="133" t="s">
        <v>73</v>
      </c>
      <c r="D656" s="129">
        <v>2060.5033402062336</v>
      </c>
      <c r="E656" s="129">
        <f t="shared" si="60"/>
        <v>1854.4530061856103</v>
      </c>
      <c r="F656" s="129">
        <f t="shared" si="61"/>
        <v>1751.4278391752985</v>
      </c>
      <c r="G656" s="139"/>
      <c r="H656" s="162"/>
      <c r="K656" s="88"/>
      <c r="L656"/>
    </row>
    <row r="657" spans="1:12" s="2" customFormat="1">
      <c r="A657" s="16">
        <v>1195</v>
      </c>
      <c r="B657" s="123" t="s">
        <v>435</v>
      </c>
      <c r="C657" s="134" t="s">
        <v>73</v>
      </c>
      <c r="D657" s="131">
        <v>2295.9171673008473</v>
      </c>
      <c r="E657" s="131">
        <f t="shared" si="60"/>
        <v>2066.3254505707628</v>
      </c>
      <c r="F657" s="131">
        <f t="shared" si="61"/>
        <v>1951.5295922057201</v>
      </c>
      <c r="G657" s="134"/>
      <c r="H657" s="162"/>
      <c r="K657" s="88"/>
      <c r="L657"/>
    </row>
    <row r="658" spans="1:12" s="2" customFormat="1">
      <c r="A658" s="16">
        <v>1196</v>
      </c>
      <c r="B658" s="122" t="s">
        <v>436</v>
      </c>
      <c r="C658" s="133" t="s">
        <v>73</v>
      </c>
      <c r="D658" s="129">
        <v>2649.3803254311661</v>
      </c>
      <c r="E658" s="129">
        <f t="shared" si="60"/>
        <v>2384.4422928880495</v>
      </c>
      <c r="F658" s="129">
        <f t="shared" si="61"/>
        <v>2251.9732766164911</v>
      </c>
      <c r="G658" s="139"/>
      <c r="H658" s="162"/>
      <c r="K658" s="88"/>
      <c r="L658"/>
    </row>
    <row r="659" spans="1:12" s="2" customFormat="1">
      <c r="A659" s="16">
        <v>1197</v>
      </c>
      <c r="B659" s="123" t="s">
        <v>437</v>
      </c>
      <c r="C659" s="134" t="s">
        <v>73</v>
      </c>
      <c r="D659" s="131">
        <v>3238.9421456328978</v>
      </c>
      <c r="E659" s="131">
        <f t="shared" si="60"/>
        <v>2915.0479310696082</v>
      </c>
      <c r="F659" s="131">
        <f t="shared" si="61"/>
        <v>2753.1008237879632</v>
      </c>
      <c r="G659" s="134"/>
      <c r="H659" s="162"/>
      <c r="K659" s="88"/>
      <c r="L659"/>
    </row>
    <row r="660" spans="1:12" s="2" customFormat="1">
      <c r="A660" s="16">
        <v>1198</v>
      </c>
      <c r="B660" s="122" t="s">
        <v>438</v>
      </c>
      <c r="C660" s="133" t="s">
        <v>73</v>
      </c>
      <c r="D660" s="129">
        <v>1447.2423157718827</v>
      </c>
      <c r="E660" s="129">
        <f t="shared" si="60"/>
        <v>1302.5180841946944</v>
      </c>
      <c r="F660" s="129">
        <f t="shared" si="61"/>
        <v>1230.1559684061003</v>
      </c>
      <c r="G660" s="139"/>
      <c r="H660" s="162"/>
      <c r="K660" s="88"/>
      <c r="L660"/>
    </row>
    <row r="661" spans="1:12" s="2" customFormat="1">
      <c r="A661" s="16">
        <v>1199</v>
      </c>
      <c r="B661" s="123" t="s">
        <v>439</v>
      </c>
      <c r="C661" s="134" t="s">
        <v>73</v>
      </c>
      <c r="D661" s="131">
        <v>1683.3409778432956</v>
      </c>
      <c r="E661" s="131">
        <f t="shared" si="60"/>
        <v>1515.0068800589661</v>
      </c>
      <c r="F661" s="131">
        <f t="shared" si="61"/>
        <v>1430.8398311668013</v>
      </c>
      <c r="G661" s="134"/>
      <c r="H661" s="162"/>
      <c r="K661" s="88"/>
      <c r="L661"/>
    </row>
    <row r="662" spans="1:12" s="2" customFormat="1">
      <c r="A662" s="16">
        <v>1200</v>
      </c>
      <c r="B662" s="122" t="s">
        <v>440</v>
      </c>
      <c r="C662" s="133" t="s">
        <v>73</v>
      </c>
      <c r="D662" s="129">
        <v>1918.7548049379084</v>
      </c>
      <c r="E662" s="129">
        <f t="shared" si="60"/>
        <v>1726.8793244441176</v>
      </c>
      <c r="F662" s="129">
        <f t="shared" si="61"/>
        <v>1630.941584197222</v>
      </c>
      <c r="G662" s="139"/>
      <c r="H662" s="162"/>
      <c r="K662" s="88"/>
      <c r="L662"/>
    </row>
    <row r="663" spans="1:12" s="2" customFormat="1">
      <c r="A663" s="16">
        <v>1201</v>
      </c>
      <c r="B663" s="123" t="s">
        <v>441</v>
      </c>
      <c r="C663" s="134" t="s">
        <v>73</v>
      </c>
      <c r="D663" s="131">
        <v>2154.8534670093213</v>
      </c>
      <c r="E663" s="131">
        <f t="shared" si="60"/>
        <v>1939.3681203083893</v>
      </c>
      <c r="F663" s="131">
        <f t="shared" si="61"/>
        <v>1831.625446957923</v>
      </c>
      <c r="G663" s="134"/>
      <c r="H663" s="162"/>
      <c r="K663" s="88"/>
      <c r="L663"/>
    </row>
    <row r="664" spans="1:12" s="2" customFormat="1">
      <c r="A664" s="16">
        <v>1202</v>
      </c>
      <c r="B664" s="122" t="s">
        <v>442</v>
      </c>
      <c r="C664" s="133" t="s">
        <v>73</v>
      </c>
      <c r="D664" s="129">
        <v>2390.2672941039345</v>
      </c>
      <c r="E664" s="129">
        <f t="shared" si="60"/>
        <v>2151.2405646935413</v>
      </c>
      <c r="F664" s="129">
        <f t="shared" si="61"/>
        <v>2031.7271999883444</v>
      </c>
      <c r="G664" s="139"/>
      <c r="H664" s="162"/>
      <c r="K664" s="88"/>
      <c r="L664"/>
    </row>
    <row r="665" spans="1:12" s="2" customFormat="1">
      <c r="A665" s="16">
        <v>1203</v>
      </c>
      <c r="B665" s="123" t="s">
        <v>443</v>
      </c>
      <c r="C665" s="134" t="s">
        <v>73</v>
      </c>
      <c r="D665" s="131">
        <v>2861.7797832699598</v>
      </c>
      <c r="E665" s="131">
        <f t="shared" si="60"/>
        <v>2575.601804942964</v>
      </c>
      <c r="F665" s="131">
        <f t="shared" si="61"/>
        <v>2432.5128157794657</v>
      </c>
      <c r="G665" s="134"/>
      <c r="H665" s="162"/>
      <c r="K665" s="88"/>
      <c r="L665"/>
    </row>
    <row r="666" spans="1:12" s="2" customFormat="1">
      <c r="A666" s="16">
        <v>1204</v>
      </c>
      <c r="B666" s="122" t="s">
        <v>444</v>
      </c>
      <c r="C666" s="133" t="s">
        <v>73</v>
      </c>
      <c r="D666" s="129">
        <v>3483.5254363479858</v>
      </c>
      <c r="E666" s="129">
        <f t="shared" si="60"/>
        <v>3135.1728927131871</v>
      </c>
      <c r="F666" s="129">
        <f t="shared" si="61"/>
        <v>2960.9966208957876</v>
      </c>
      <c r="G666" s="139"/>
      <c r="H666" s="162"/>
      <c r="K666" s="88"/>
      <c r="L666"/>
    </row>
    <row r="667" spans="1:12" s="2" customFormat="1">
      <c r="A667" s="16">
        <v>1205</v>
      </c>
      <c r="B667" s="123" t="s">
        <v>445</v>
      </c>
      <c r="C667" s="134" t="s">
        <v>73</v>
      </c>
      <c r="D667" s="131">
        <v>3955.0379255140106</v>
      </c>
      <c r="E667" s="131">
        <f t="shared" si="60"/>
        <v>3559.5341329626094</v>
      </c>
      <c r="F667" s="131">
        <f t="shared" si="61"/>
        <v>3361.7822366869091</v>
      </c>
      <c r="G667" s="134"/>
      <c r="H667" s="162"/>
      <c r="K667" s="88"/>
      <c r="L667"/>
    </row>
    <row r="668" spans="1:12" s="2" customFormat="1">
      <c r="A668" s="16">
        <v>1206</v>
      </c>
      <c r="B668" s="122" t="s">
        <v>446</v>
      </c>
      <c r="C668" s="133" t="s">
        <v>73</v>
      </c>
      <c r="D668" s="129">
        <v>4075.7758187674499</v>
      </c>
      <c r="E668" s="129">
        <f t="shared" si="60"/>
        <v>3668.1982368907052</v>
      </c>
      <c r="F668" s="129">
        <f t="shared" si="61"/>
        <v>3464.4094459523321</v>
      </c>
      <c r="G668" s="139"/>
      <c r="H668" s="162"/>
      <c r="K668" s="88"/>
      <c r="L668"/>
    </row>
    <row r="669" spans="1:12" s="2" customFormat="1">
      <c r="A669" s="16">
        <v>1207</v>
      </c>
      <c r="B669" s="123" t="s">
        <v>447</v>
      </c>
      <c r="C669" s="134" t="s">
        <v>73</v>
      </c>
      <c r="D669" s="131">
        <v>5088.0601199381144</v>
      </c>
      <c r="E669" s="131">
        <f t="shared" si="60"/>
        <v>4579.2541079443035</v>
      </c>
      <c r="F669" s="131">
        <f t="shared" si="61"/>
        <v>4324.8511019473972</v>
      </c>
      <c r="G669" s="134"/>
      <c r="H669" s="162"/>
      <c r="K669" s="88"/>
      <c r="L669"/>
    </row>
    <row r="670" spans="1:12" s="2" customFormat="1">
      <c r="A670" s="16">
        <v>1208</v>
      </c>
      <c r="B670" s="122" t="s">
        <v>448</v>
      </c>
      <c r="C670" s="133" t="s">
        <v>73</v>
      </c>
      <c r="D670" s="129">
        <v>1076.8187942501827</v>
      </c>
      <c r="E670" s="129">
        <f t="shared" si="60"/>
        <v>969.13691482516447</v>
      </c>
      <c r="F670" s="129">
        <f t="shared" si="61"/>
        <v>915.29597511265524</v>
      </c>
      <c r="G670" s="139"/>
      <c r="H670" s="162"/>
      <c r="K670" s="88"/>
      <c r="L670"/>
    </row>
    <row r="671" spans="1:12" s="2" customFormat="1">
      <c r="A671" s="16">
        <v>1209</v>
      </c>
      <c r="B671" s="123" t="s">
        <v>449</v>
      </c>
      <c r="C671" s="134" t="s">
        <v>73</v>
      </c>
      <c r="D671" s="131">
        <v>1249.6549234298891</v>
      </c>
      <c r="E671" s="131">
        <f t="shared" si="60"/>
        <v>1124.6894310869002</v>
      </c>
      <c r="F671" s="131">
        <f t="shared" si="61"/>
        <v>1062.2066849154057</v>
      </c>
      <c r="G671" s="134"/>
      <c r="H671" s="162"/>
      <c r="K671" s="88"/>
      <c r="L671"/>
    </row>
    <row r="672" spans="1:12" s="2" customFormat="1">
      <c r="A672" s="16">
        <v>1210</v>
      </c>
      <c r="B672" s="122" t="s">
        <v>450</v>
      </c>
      <c r="C672" s="133" t="s">
        <v>73</v>
      </c>
      <c r="D672" s="129">
        <v>1422.4910526095953</v>
      </c>
      <c r="E672" s="129">
        <f t="shared" si="60"/>
        <v>1280.2419473486357</v>
      </c>
      <c r="F672" s="129">
        <f t="shared" si="61"/>
        <v>1209.117394718156</v>
      </c>
      <c r="G672" s="139"/>
      <c r="H672" s="162"/>
      <c r="K672" s="88"/>
      <c r="L672"/>
    </row>
    <row r="673" spans="1:12" s="2" customFormat="1">
      <c r="A673" s="16">
        <v>1211</v>
      </c>
      <c r="B673" s="123" t="s">
        <v>451</v>
      </c>
      <c r="C673" s="134" t="s">
        <v>73</v>
      </c>
      <c r="D673" s="131">
        <v>1594.6423468125017</v>
      </c>
      <c r="E673" s="131">
        <f t="shared" si="60"/>
        <v>1435.1781121312515</v>
      </c>
      <c r="F673" s="131">
        <f t="shared" si="61"/>
        <v>1355.4459947906264</v>
      </c>
      <c r="G673" s="134"/>
      <c r="H673" s="162"/>
      <c r="K673" s="88"/>
      <c r="L673"/>
    </row>
    <row r="674" spans="1:12" s="2" customFormat="1">
      <c r="A674" s="16">
        <v>1212</v>
      </c>
      <c r="B674" s="122" t="s">
        <v>452</v>
      </c>
      <c r="C674" s="133" t="s">
        <v>73</v>
      </c>
      <c r="D674" s="129">
        <v>1767.4784759922079</v>
      </c>
      <c r="E674" s="129">
        <f t="shared" si="60"/>
        <v>1590.7306283929872</v>
      </c>
      <c r="F674" s="129">
        <f t="shared" si="61"/>
        <v>1502.3567045933767</v>
      </c>
      <c r="G674" s="139"/>
      <c r="H674" s="162"/>
      <c r="K674" s="88"/>
      <c r="L674"/>
    </row>
    <row r="675" spans="1:12" s="2" customFormat="1">
      <c r="A675" s="16">
        <v>1213</v>
      </c>
      <c r="B675" s="123" t="s">
        <v>453</v>
      </c>
      <c r="C675" s="134" t="s">
        <v>73</v>
      </c>
      <c r="D675" s="131">
        <v>2113.1507343516209</v>
      </c>
      <c r="E675" s="131">
        <f t="shared" si="60"/>
        <v>1901.8356609164589</v>
      </c>
      <c r="F675" s="131">
        <f t="shared" si="61"/>
        <v>1796.1781241988776</v>
      </c>
      <c r="G675" s="134"/>
      <c r="H675" s="162"/>
      <c r="K675" s="88"/>
      <c r="L675"/>
    </row>
    <row r="676" spans="1:12" s="2" customFormat="1" ht="12.75" customHeight="1">
      <c r="A676" s="16">
        <v>1214</v>
      </c>
      <c r="B676" s="122" t="s">
        <v>454</v>
      </c>
      <c r="C676" s="133" t="s">
        <v>73</v>
      </c>
      <c r="D676" s="129">
        <v>2609.0561566230344</v>
      </c>
      <c r="E676" s="129">
        <f t="shared" si="60"/>
        <v>2348.1505409607312</v>
      </c>
      <c r="F676" s="129">
        <f t="shared" si="61"/>
        <v>2217.6977331295793</v>
      </c>
      <c r="G676" s="139"/>
      <c r="H676" s="162"/>
      <c r="K676" s="88"/>
      <c r="L676"/>
    </row>
    <row r="677" spans="1:12" s="2" customFormat="1">
      <c r="A677" s="16">
        <v>1215</v>
      </c>
      <c r="B677" s="123" t="s">
        <v>455</v>
      </c>
      <c r="C677" s="134" t="s">
        <v>73</v>
      </c>
      <c r="D677" s="131">
        <v>2954.7284149824472</v>
      </c>
      <c r="E677" s="131">
        <f t="shared" si="60"/>
        <v>2659.2555734842026</v>
      </c>
      <c r="F677" s="131">
        <f t="shared" si="61"/>
        <v>2511.5191527350803</v>
      </c>
      <c r="G677" s="134"/>
      <c r="H677" s="162"/>
      <c r="K677" s="88"/>
      <c r="L677"/>
    </row>
    <row r="678" spans="1:12" s="2" customFormat="1">
      <c r="A678" s="16">
        <v>1216</v>
      </c>
      <c r="B678" s="122" t="s">
        <v>456</v>
      </c>
      <c r="C678" s="133" t="s">
        <v>73</v>
      </c>
      <c r="D678" s="129">
        <v>3473.2368025215669</v>
      </c>
      <c r="E678" s="129">
        <f t="shared" si="60"/>
        <v>3125.9131222694105</v>
      </c>
      <c r="F678" s="129">
        <f t="shared" si="61"/>
        <v>2952.251282143332</v>
      </c>
      <c r="G678" s="139"/>
      <c r="H678" s="162"/>
      <c r="K678" s="88"/>
      <c r="L678"/>
    </row>
    <row r="679" spans="1:12" s="2" customFormat="1">
      <c r="A679" s="16">
        <v>1217</v>
      </c>
      <c r="B679" s="123" t="s">
        <v>457</v>
      </c>
      <c r="C679" s="134" t="s">
        <v>73</v>
      </c>
      <c r="D679" s="131">
        <v>3756.3380853792983</v>
      </c>
      <c r="E679" s="131">
        <f t="shared" si="60"/>
        <v>3380.7042768413685</v>
      </c>
      <c r="F679" s="131">
        <f t="shared" si="61"/>
        <v>3192.8873725724034</v>
      </c>
      <c r="G679" s="134"/>
      <c r="H679" s="162"/>
      <c r="K679" s="88"/>
      <c r="L679"/>
    </row>
    <row r="680" spans="1:12" s="2" customFormat="1">
      <c r="A680" s="16">
        <v>1218</v>
      </c>
      <c r="B680" s="122" t="s">
        <v>458</v>
      </c>
      <c r="C680" s="133" t="s">
        <v>73</v>
      </c>
      <c r="D680" s="129">
        <v>1665.0198383942827</v>
      </c>
      <c r="E680" s="129">
        <f t="shared" si="60"/>
        <v>1498.5178545548545</v>
      </c>
      <c r="F680" s="129">
        <f t="shared" si="61"/>
        <v>1415.2668626351403</v>
      </c>
      <c r="G680" s="139"/>
      <c r="H680" s="162"/>
      <c r="K680" s="88"/>
      <c r="L680"/>
    </row>
    <row r="681" spans="1:12" s="2" customFormat="1">
      <c r="A681" s="16">
        <v>1219</v>
      </c>
      <c r="B681" s="123" t="s">
        <v>459</v>
      </c>
      <c r="C681" s="134" t="s">
        <v>73</v>
      </c>
      <c r="D681" s="131">
        <v>2010.0072617768953</v>
      </c>
      <c r="E681" s="131">
        <f t="shared" si="60"/>
        <v>1809.0065355992058</v>
      </c>
      <c r="F681" s="131">
        <f t="shared" si="61"/>
        <v>1708.506172510361</v>
      </c>
      <c r="G681" s="134"/>
      <c r="H681" s="162"/>
      <c r="K681" s="88"/>
      <c r="L681"/>
    </row>
    <row r="682" spans="1:12" s="2" customFormat="1">
      <c r="A682" s="16">
        <v>1220</v>
      </c>
      <c r="B682" s="122" t="s">
        <v>460</v>
      </c>
      <c r="C682" s="133" t="s">
        <v>73</v>
      </c>
      <c r="D682" s="129">
        <v>2354.3098501827085</v>
      </c>
      <c r="E682" s="129">
        <f t="shared" si="60"/>
        <v>2118.8788651644377</v>
      </c>
      <c r="F682" s="129">
        <f t="shared" si="61"/>
        <v>2001.1633726553021</v>
      </c>
      <c r="G682" s="139"/>
      <c r="H682" s="162"/>
      <c r="K682" s="88"/>
      <c r="L682"/>
    </row>
    <row r="683" spans="1:12" s="2" customFormat="1">
      <c r="A683" s="16">
        <v>1221</v>
      </c>
      <c r="B683" s="123" t="s">
        <v>461</v>
      </c>
      <c r="C683" s="134" t="s">
        <v>73</v>
      </c>
      <c r="D683" s="131">
        <v>2836.2642689253216</v>
      </c>
      <c r="E683" s="131">
        <f t="shared" si="60"/>
        <v>2552.6378420327896</v>
      </c>
      <c r="F683" s="131">
        <f t="shared" si="61"/>
        <v>2410.8246285865234</v>
      </c>
      <c r="G683" s="134"/>
      <c r="H683" s="162"/>
      <c r="K683" s="88"/>
      <c r="L683"/>
    </row>
    <row r="684" spans="1:12" ht="12.75" customHeight="1">
      <c r="A684" s="16">
        <v>1222</v>
      </c>
      <c r="B684" s="122" t="s">
        <v>462</v>
      </c>
      <c r="C684" s="133" t="s">
        <v>73</v>
      </c>
      <c r="D684" s="129">
        <v>3044.2846969479338</v>
      </c>
      <c r="E684" s="129">
        <f t="shared" si="60"/>
        <v>2739.8562272531403</v>
      </c>
      <c r="F684" s="129">
        <f t="shared" si="61"/>
        <v>2587.6419924057436</v>
      </c>
      <c r="G684" s="139"/>
      <c r="H684" s="162"/>
      <c r="I684" s="2"/>
      <c r="J684" s="2"/>
      <c r="K684" s="88"/>
    </row>
    <row r="685" spans="1:12">
      <c r="A685" s="16">
        <v>1223</v>
      </c>
      <c r="B685" s="123" t="s">
        <v>463</v>
      </c>
      <c r="C685" s="134" t="s">
        <v>73</v>
      </c>
      <c r="D685" s="131">
        <v>3733.5747087363593</v>
      </c>
      <c r="E685" s="131">
        <f t="shared" si="60"/>
        <v>3360.2172378627233</v>
      </c>
      <c r="F685" s="131">
        <f t="shared" si="61"/>
        <v>3173.5385024259053</v>
      </c>
      <c r="G685" s="134"/>
      <c r="H685" s="162"/>
      <c r="I685" s="2"/>
      <c r="J685" s="2"/>
      <c r="K685" s="88"/>
    </row>
    <row r="686" spans="1:12">
      <c r="A686" s="16">
        <v>1224</v>
      </c>
      <c r="B686" s="122" t="s">
        <v>464</v>
      </c>
      <c r="C686" s="133" t="s">
        <v>73</v>
      </c>
      <c r="D686" s="129">
        <v>3994.4845917975845</v>
      </c>
      <c r="E686" s="129">
        <f t="shared" si="60"/>
        <v>3595.0361326178263</v>
      </c>
      <c r="F686" s="129">
        <f t="shared" si="61"/>
        <v>3395.3119030279468</v>
      </c>
      <c r="G686" s="139"/>
      <c r="H686" s="162"/>
      <c r="I686" s="2"/>
      <c r="J686" s="2"/>
      <c r="K686" s="88"/>
    </row>
    <row r="687" spans="1:12">
      <c r="A687" s="16">
        <v>1225</v>
      </c>
      <c r="B687" s="123" t="s">
        <v>465</v>
      </c>
      <c r="C687" s="134" t="s">
        <v>73</v>
      </c>
      <c r="D687" s="131">
        <v>4585.5969271060112</v>
      </c>
      <c r="E687" s="131">
        <f t="shared" si="60"/>
        <v>4127.0372343954105</v>
      </c>
      <c r="F687" s="131">
        <f t="shared" si="61"/>
        <v>3897.7573880401096</v>
      </c>
      <c r="G687" s="134"/>
      <c r="H687" s="162"/>
      <c r="I687" s="2"/>
      <c r="J687" s="2"/>
      <c r="K687" s="88"/>
    </row>
    <row r="688" spans="1:12">
      <c r="A688" s="16">
        <v>1226</v>
      </c>
      <c r="B688" s="122" t="s">
        <v>466</v>
      </c>
      <c r="C688" s="133" t="s">
        <v>73</v>
      </c>
      <c r="D688" s="129">
        <v>5472.5580111730496</v>
      </c>
      <c r="E688" s="129">
        <f t="shared" si="60"/>
        <v>4925.3022100557446</v>
      </c>
      <c r="F688" s="129">
        <f t="shared" si="61"/>
        <v>4651.6743094970925</v>
      </c>
      <c r="G688" s="139"/>
      <c r="H688" s="162"/>
      <c r="I688" s="2"/>
      <c r="J688" s="2"/>
      <c r="K688" s="88"/>
    </row>
    <row r="689" spans="1:11">
      <c r="A689" s="16">
        <v>1227</v>
      </c>
      <c r="B689" s="123" t="s">
        <v>467</v>
      </c>
      <c r="C689" s="134" t="s">
        <v>73</v>
      </c>
      <c r="D689" s="131">
        <v>6950.6314305485148</v>
      </c>
      <c r="E689" s="131">
        <f t="shared" si="60"/>
        <v>6255.5682874936638</v>
      </c>
      <c r="F689" s="131">
        <f t="shared" si="61"/>
        <v>5908.0367159662374</v>
      </c>
      <c r="G689" s="134"/>
      <c r="H689" s="162"/>
      <c r="I689" s="2"/>
      <c r="J689" s="2"/>
      <c r="K689" s="88"/>
    </row>
    <row r="690" spans="1:11" ht="12.75">
      <c r="B690" s="511" t="s">
        <v>495</v>
      </c>
      <c r="C690" s="511"/>
      <c r="D690" s="511"/>
      <c r="E690" s="511"/>
      <c r="F690" s="511"/>
      <c r="G690" s="511"/>
      <c r="H690" s="2"/>
      <c r="K690" s="88"/>
    </row>
    <row r="691" spans="1:11">
      <c r="A691" s="16">
        <v>2710</v>
      </c>
      <c r="B691" s="135" t="s">
        <v>496</v>
      </c>
      <c r="C691" s="133" t="s">
        <v>73</v>
      </c>
      <c r="D691" s="129" t="s">
        <v>49</v>
      </c>
      <c r="E691" s="129" t="s">
        <v>49</v>
      </c>
      <c r="F691" s="129" t="s">
        <v>49</v>
      </c>
      <c r="G691" s="139"/>
      <c r="H691" s="1"/>
      <c r="K691" s="88"/>
    </row>
    <row r="692" spans="1:11">
      <c r="A692" s="16">
        <v>2709</v>
      </c>
      <c r="B692" s="123" t="s">
        <v>497</v>
      </c>
      <c r="C692" s="134" t="s">
        <v>73</v>
      </c>
      <c r="D692" s="131" t="s">
        <v>49</v>
      </c>
      <c r="E692" s="131" t="s">
        <v>49</v>
      </c>
      <c r="F692" s="131" t="s">
        <v>49</v>
      </c>
      <c r="G692" s="134"/>
      <c r="H692" s="1"/>
      <c r="K692" s="88"/>
    </row>
    <row r="693" spans="1:11" ht="12.75">
      <c r="B693" s="511" t="s">
        <v>1491</v>
      </c>
      <c r="C693" s="511"/>
      <c r="D693" s="511"/>
      <c r="E693" s="511"/>
      <c r="F693" s="511"/>
      <c r="G693" s="511"/>
      <c r="H693" s="1"/>
      <c r="K693" s="88"/>
    </row>
    <row r="694" spans="1:11">
      <c r="A694" s="16">
        <v>5229</v>
      </c>
      <c r="B694" s="135" t="s">
        <v>3358</v>
      </c>
      <c r="C694" s="133" t="s">
        <v>73</v>
      </c>
      <c r="D694" s="139" t="s">
        <v>49</v>
      </c>
      <c r="E694" s="139" t="s">
        <v>49</v>
      </c>
      <c r="F694" s="139" t="s">
        <v>49</v>
      </c>
      <c r="G694" s="139"/>
      <c r="H694" s="31"/>
      <c r="K694" s="88"/>
    </row>
    <row r="695" spans="1:11">
      <c r="A695" s="16">
        <v>5230</v>
      </c>
      <c r="B695" s="123" t="s">
        <v>3359</v>
      </c>
      <c r="C695" s="134" t="s">
        <v>73</v>
      </c>
      <c r="D695" s="134" t="s">
        <v>49</v>
      </c>
      <c r="E695" s="134" t="s">
        <v>49</v>
      </c>
      <c r="F695" s="134" t="s">
        <v>49</v>
      </c>
      <c r="G695" s="134"/>
      <c r="H695" s="31"/>
      <c r="K695" s="88"/>
    </row>
    <row r="696" spans="1:11">
      <c r="A696" s="16">
        <v>5231</v>
      </c>
      <c r="B696" s="122" t="s">
        <v>1492</v>
      </c>
      <c r="C696" s="133" t="s">
        <v>73</v>
      </c>
      <c r="D696" s="139" t="s">
        <v>49</v>
      </c>
      <c r="E696" s="139" t="s">
        <v>49</v>
      </c>
      <c r="F696" s="139" t="s">
        <v>49</v>
      </c>
      <c r="G696" s="139"/>
      <c r="H696" s="31"/>
      <c r="K696" s="88"/>
    </row>
    <row r="697" spans="1:11">
      <c r="A697" s="16">
        <v>5232</v>
      </c>
      <c r="B697" s="123" t="s">
        <v>3360</v>
      </c>
      <c r="C697" s="134" t="s">
        <v>73</v>
      </c>
      <c r="D697" s="134" t="s">
        <v>49</v>
      </c>
      <c r="E697" s="134" t="s">
        <v>49</v>
      </c>
      <c r="F697" s="134" t="s">
        <v>49</v>
      </c>
      <c r="G697" s="134"/>
      <c r="H697" s="31"/>
      <c r="K697" s="88"/>
    </row>
    <row r="698" spans="1:11">
      <c r="A698" s="16">
        <v>5233</v>
      </c>
      <c r="B698" s="122" t="s">
        <v>1493</v>
      </c>
      <c r="C698" s="133" t="s">
        <v>73</v>
      </c>
      <c r="D698" s="139" t="s">
        <v>49</v>
      </c>
      <c r="E698" s="139" t="s">
        <v>49</v>
      </c>
      <c r="F698" s="139" t="s">
        <v>49</v>
      </c>
      <c r="G698" s="139"/>
      <c r="H698" s="31"/>
      <c r="K698" s="88"/>
    </row>
    <row r="699" spans="1:11">
      <c r="A699" s="16">
        <v>5234</v>
      </c>
      <c r="B699" s="123" t="s">
        <v>3361</v>
      </c>
      <c r="C699" s="134" t="s">
        <v>73</v>
      </c>
      <c r="D699" s="134" t="s">
        <v>49</v>
      </c>
      <c r="E699" s="134" t="s">
        <v>49</v>
      </c>
      <c r="F699" s="134" t="s">
        <v>49</v>
      </c>
      <c r="G699" s="134"/>
      <c r="H699" s="31"/>
      <c r="K699" s="88"/>
    </row>
    <row r="700" spans="1:11">
      <c r="A700" s="16">
        <v>5235</v>
      </c>
      <c r="B700" s="122" t="s">
        <v>1494</v>
      </c>
      <c r="C700" s="133" t="s">
        <v>73</v>
      </c>
      <c r="D700" s="139" t="s">
        <v>49</v>
      </c>
      <c r="E700" s="139" t="s">
        <v>49</v>
      </c>
      <c r="F700" s="139" t="s">
        <v>49</v>
      </c>
      <c r="G700" s="139"/>
      <c r="H700" s="31"/>
      <c r="K700" s="88"/>
    </row>
    <row r="701" spans="1:11">
      <c r="A701" s="16">
        <v>5236</v>
      </c>
      <c r="B701" s="123" t="s">
        <v>3362</v>
      </c>
      <c r="C701" s="134" t="s">
        <v>73</v>
      </c>
      <c r="D701" s="134" t="s">
        <v>49</v>
      </c>
      <c r="E701" s="134" t="s">
        <v>49</v>
      </c>
      <c r="F701" s="134" t="s">
        <v>49</v>
      </c>
      <c r="G701" s="134"/>
      <c r="H701" s="31"/>
      <c r="K701" s="88"/>
    </row>
    <row r="702" spans="1:11">
      <c r="A702" s="16">
        <v>5237</v>
      </c>
      <c r="B702" s="122" t="s">
        <v>1495</v>
      </c>
      <c r="C702" s="133" t="s">
        <v>73</v>
      </c>
      <c r="D702" s="139" t="s">
        <v>49</v>
      </c>
      <c r="E702" s="139" t="s">
        <v>49</v>
      </c>
      <c r="F702" s="139" t="s">
        <v>49</v>
      </c>
      <c r="G702" s="139"/>
      <c r="H702" s="31"/>
      <c r="K702" s="88"/>
    </row>
    <row r="703" spans="1:11">
      <c r="A703" s="16">
        <v>5238</v>
      </c>
      <c r="B703" s="123" t="s">
        <v>3363</v>
      </c>
      <c r="C703" s="134" t="s">
        <v>73</v>
      </c>
      <c r="D703" s="134" t="s">
        <v>49</v>
      </c>
      <c r="E703" s="134" t="s">
        <v>49</v>
      </c>
      <c r="F703" s="134" t="s">
        <v>49</v>
      </c>
      <c r="G703" s="134"/>
      <c r="H703" s="31"/>
      <c r="K703" s="88"/>
    </row>
    <row r="704" spans="1:11">
      <c r="A704" s="16">
        <v>5239</v>
      </c>
      <c r="B704" s="122" t="s">
        <v>1496</v>
      </c>
      <c r="C704" s="133" t="s">
        <v>73</v>
      </c>
      <c r="D704" s="139" t="s">
        <v>49</v>
      </c>
      <c r="E704" s="139" t="s">
        <v>49</v>
      </c>
      <c r="F704" s="139" t="s">
        <v>49</v>
      </c>
      <c r="G704" s="139"/>
      <c r="H704" s="31"/>
      <c r="K704" s="88"/>
    </row>
    <row r="705" spans="1:11">
      <c r="A705" s="16">
        <v>5240</v>
      </c>
      <c r="B705" s="123" t="s">
        <v>3364</v>
      </c>
      <c r="C705" s="134" t="s">
        <v>73</v>
      </c>
      <c r="D705" s="134" t="s">
        <v>49</v>
      </c>
      <c r="E705" s="134" t="s">
        <v>49</v>
      </c>
      <c r="F705" s="134" t="s">
        <v>49</v>
      </c>
      <c r="G705" s="134"/>
      <c r="H705" s="31"/>
      <c r="K705" s="88"/>
    </row>
    <row r="706" spans="1:11">
      <c r="A706" s="16">
        <v>5241</v>
      </c>
      <c r="B706" s="122" t="s">
        <v>3365</v>
      </c>
      <c r="C706" s="133" t="s">
        <v>73</v>
      </c>
      <c r="D706" s="139" t="s">
        <v>49</v>
      </c>
      <c r="E706" s="139" t="s">
        <v>49</v>
      </c>
      <c r="F706" s="139" t="s">
        <v>49</v>
      </c>
      <c r="G706" s="139"/>
      <c r="H706" s="31"/>
      <c r="K706" s="88"/>
    </row>
    <row r="707" spans="1:11">
      <c r="A707" s="16">
        <v>5242</v>
      </c>
      <c r="B707" s="123" t="s">
        <v>1497</v>
      </c>
      <c r="C707" s="134" t="s">
        <v>73</v>
      </c>
      <c r="D707" s="134" t="s">
        <v>49</v>
      </c>
      <c r="E707" s="134" t="s">
        <v>49</v>
      </c>
      <c r="F707" s="134" t="s">
        <v>49</v>
      </c>
      <c r="G707" s="134"/>
      <c r="H707" s="31"/>
      <c r="K707" s="88"/>
    </row>
    <row r="708" spans="1:11">
      <c r="A708" s="16">
        <v>5243</v>
      </c>
      <c r="B708" s="122" t="s">
        <v>3366</v>
      </c>
      <c r="C708" s="133" t="s">
        <v>73</v>
      </c>
      <c r="D708" s="139" t="s">
        <v>49</v>
      </c>
      <c r="E708" s="139" t="s">
        <v>49</v>
      </c>
      <c r="F708" s="139" t="s">
        <v>49</v>
      </c>
      <c r="G708" s="139"/>
      <c r="H708" s="31"/>
      <c r="K708" s="88"/>
    </row>
    <row r="709" spans="1:11">
      <c r="A709" s="16">
        <v>5244</v>
      </c>
      <c r="B709" s="123" t="s">
        <v>3367</v>
      </c>
      <c r="C709" s="134" t="s">
        <v>73</v>
      </c>
      <c r="D709" s="134" t="s">
        <v>49</v>
      </c>
      <c r="E709" s="134" t="s">
        <v>49</v>
      </c>
      <c r="F709" s="134" t="s">
        <v>49</v>
      </c>
      <c r="G709" s="134"/>
      <c r="H709" s="31"/>
      <c r="K709" s="88"/>
    </row>
    <row r="710" spans="1:11">
      <c r="A710" s="16">
        <v>5245</v>
      </c>
      <c r="B710" s="122" t="s">
        <v>1498</v>
      </c>
      <c r="C710" s="133" t="s">
        <v>73</v>
      </c>
      <c r="D710" s="139" t="s">
        <v>49</v>
      </c>
      <c r="E710" s="139" t="s">
        <v>49</v>
      </c>
      <c r="F710" s="139" t="s">
        <v>49</v>
      </c>
      <c r="G710" s="139"/>
      <c r="H710" s="31"/>
      <c r="K710" s="88"/>
    </row>
    <row r="711" spans="1:11">
      <c r="A711" s="16">
        <v>5246</v>
      </c>
      <c r="B711" s="123" t="s">
        <v>3368</v>
      </c>
      <c r="C711" s="134" t="s">
        <v>73</v>
      </c>
      <c r="D711" s="134" t="s">
        <v>49</v>
      </c>
      <c r="E711" s="134" t="s">
        <v>49</v>
      </c>
      <c r="F711" s="134" t="s">
        <v>49</v>
      </c>
      <c r="G711" s="134"/>
      <c r="H711" s="31"/>
      <c r="K711" s="88"/>
    </row>
    <row r="712" spans="1:11">
      <c r="A712" s="16">
        <v>5247</v>
      </c>
      <c r="B712" s="122" t="s">
        <v>3369</v>
      </c>
      <c r="C712" s="133" t="s">
        <v>73</v>
      </c>
      <c r="D712" s="139" t="s">
        <v>49</v>
      </c>
      <c r="E712" s="139" t="s">
        <v>49</v>
      </c>
      <c r="F712" s="139" t="s">
        <v>49</v>
      </c>
      <c r="G712" s="139"/>
      <c r="H712" s="31"/>
      <c r="K712" s="88"/>
    </row>
    <row r="713" spans="1:11">
      <c r="A713" s="16">
        <v>5248</v>
      </c>
      <c r="B713" s="123" t="s">
        <v>3370</v>
      </c>
      <c r="C713" s="134" t="s">
        <v>73</v>
      </c>
      <c r="D713" s="134" t="s">
        <v>49</v>
      </c>
      <c r="E713" s="134" t="s">
        <v>49</v>
      </c>
      <c r="F713" s="134" t="s">
        <v>49</v>
      </c>
      <c r="G713" s="134"/>
      <c r="H713" s="31"/>
      <c r="K713" s="88"/>
    </row>
    <row r="714" spans="1:11">
      <c r="A714" s="16">
        <v>5249</v>
      </c>
      <c r="B714" s="122" t="s">
        <v>3371</v>
      </c>
      <c r="C714" s="133" t="s">
        <v>73</v>
      </c>
      <c r="D714" s="139" t="s">
        <v>49</v>
      </c>
      <c r="E714" s="139" t="s">
        <v>49</v>
      </c>
      <c r="F714" s="139" t="s">
        <v>49</v>
      </c>
      <c r="G714" s="139"/>
      <c r="H714" s="31"/>
      <c r="K714" s="88"/>
    </row>
    <row r="715" spans="1:11">
      <c r="A715" s="16">
        <v>5250</v>
      </c>
      <c r="B715" s="123" t="s">
        <v>3372</v>
      </c>
      <c r="C715" s="134" t="s">
        <v>73</v>
      </c>
      <c r="D715" s="134" t="s">
        <v>49</v>
      </c>
      <c r="E715" s="134" t="s">
        <v>49</v>
      </c>
      <c r="F715" s="134" t="s">
        <v>49</v>
      </c>
      <c r="G715" s="134"/>
      <c r="H715" s="31"/>
      <c r="K715" s="88"/>
    </row>
    <row r="716" spans="1:11">
      <c r="A716" s="16">
        <v>5251</v>
      </c>
      <c r="B716" s="122" t="s">
        <v>3373</v>
      </c>
      <c r="C716" s="133" t="s">
        <v>73</v>
      </c>
      <c r="D716" s="139" t="s">
        <v>49</v>
      </c>
      <c r="E716" s="139" t="s">
        <v>49</v>
      </c>
      <c r="F716" s="139" t="s">
        <v>49</v>
      </c>
      <c r="G716" s="139"/>
      <c r="H716" s="31"/>
      <c r="K716" s="88"/>
    </row>
    <row r="717" spans="1:11">
      <c r="A717" s="16">
        <v>5252</v>
      </c>
      <c r="B717" s="123" t="s">
        <v>3374</v>
      </c>
      <c r="C717" s="134" t="s">
        <v>73</v>
      </c>
      <c r="D717" s="134" t="s">
        <v>49</v>
      </c>
      <c r="E717" s="134" t="s">
        <v>49</v>
      </c>
      <c r="F717" s="134" t="s">
        <v>49</v>
      </c>
      <c r="G717" s="134"/>
      <c r="H717" s="31"/>
      <c r="K717" s="88"/>
    </row>
    <row r="718" spans="1:11">
      <c r="A718" s="16">
        <v>5253</v>
      </c>
      <c r="B718" s="122" t="s">
        <v>3375</v>
      </c>
      <c r="C718" s="133" t="s">
        <v>73</v>
      </c>
      <c r="D718" s="139" t="s">
        <v>49</v>
      </c>
      <c r="E718" s="139" t="s">
        <v>49</v>
      </c>
      <c r="F718" s="139" t="s">
        <v>49</v>
      </c>
      <c r="G718" s="139"/>
      <c r="H718" s="31"/>
      <c r="K718" s="88"/>
    </row>
    <row r="719" spans="1:11">
      <c r="A719" s="134"/>
      <c r="B719" s="123" t="s">
        <v>3376</v>
      </c>
      <c r="C719" s="134" t="s">
        <v>73</v>
      </c>
      <c r="D719" s="134" t="s">
        <v>49</v>
      </c>
      <c r="E719" s="134" t="s">
        <v>49</v>
      </c>
      <c r="F719" s="134" t="s">
        <v>49</v>
      </c>
      <c r="G719" s="134"/>
      <c r="H719" s="31"/>
      <c r="K719" s="88"/>
    </row>
    <row r="720" spans="1:11">
      <c r="A720" s="139"/>
      <c r="B720" s="122" t="s">
        <v>3377</v>
      </c>
      <c r="C720" s="133" t="s">
        <v>73</v>
      </c>
      <c r="D720" s="139" t="s">
        <v>49</v>
      </c>
      <c r="E720" s="139" t="s">
        <v>49</v>
      </c>
      <c r="F720" s="139" t="s">
        <v>49</v>
      </c>
      <c r="G720" s="139"/>
      <c r="H720" s="31"/>
      <c r="K720" s="88"/>
    </row>
    <row r="721" spans="1:11">
      <c r="A721" s="134"/>
      <c r="B721" s="123" t="s">
        <v>3378</v>
      </c>
      <c r="C721" s="134" t="s">
        <v>73</v>
      </c>
      <c r="D721" s="134" t="s">
        <v>49</v>
      </c>
      <c r="E721" s="134" t="s">
        <v>49</v>
      </c>
      <c r="F721" s="134" t="s">
        <v>49</v>
      </c>
      <c r="G721" s="134"/>
      <c r="H721" s="31"/>
      <c r="K721" s="88"/>
    </row>
    <row r="722" spans="1:11">
      <c r="A722" s="139"/>
      <c r="B722" s="122" t="s">
        <v>3379</v>
      </c>
      <c r="C722" s="133" t="s">
        <v>73</v>
      </c>
      <c r="D722" s="139" t="s">
        <v>49</v>
      </c>
      <c r="E722" s="139" t="s">
        <v>49</v>
      </c>
      <c r="F722" s="139" t="s">
        <v>49</v>
      </c>
      <c r="G722" s="139"/>
      <c r="H722" s="31"/>
      <c r="K722" s="88"/>
    </row>
    <row r="723" spans="1:11">
      <c r="A723" s="134"/>
      <c r="B723" s="123" t="s">
        <v>3381</v>
      </c>
      <c r="C723" s="134" t="s">
        <v>73</v>
      </c>
      <c r="D723" s="134" t="s">
        <v>49</v>
      </c>
      <c r="E723" s="134" t="s">
        <v>49</v>
      </c>
      <c r="F723" s="134" t="s">
        <v>49</v>
      </c>
      <c r="G723" s="134"/>
      <c r="H723" s="31"/>
      <c r="K723" s="88"/>
    </row>
    <row r="724" spans="1:11">
      <c r="A724" s="139"/>
      <c r="B724" s="122" t="s">
        <v>3382</v>
      </c>
      <c r="C724" s="133" t="s">
        <v>73</v>
      </c>
      <c r="D724" s="139" t="s">
        <v>49</v>
      </c>
      <c r="E724" s="139" t="s">
        <v>49</v>
      </c>
      <c r="F724" s="139" t="s">
        <v>49</v>
      </c>
      <c r="G724" s="139"/>
      <c r="H724" s="31"/>
      <c r="K724" s="88"/>
    </row>
    <row r="725" spans="1:11">
      <c r="A725" s="134"/>
      <c r="B725" s="123" t="s">
        <v>3383</v>
      </c>
      <c r="C725" s="134" t="s">
        <v>73</v>
      </c>
      <c r="D725" s="134" t="s">
        <v>49</v>
      </c>
      <c r="E725" s="134" t="s">
        <v>49</v>
      </c>
      <c r="F725" s="134" t="s">
        <v>49</v>
      </c>
      <c r="G725" s="134"/>
      <c r="H725" s="31"/>
      <c r="K725" s="88"/>
    </row>
    <row r="726" spans="1:11">
      <c r="A726" s="139"/>
      <c r="B726" s="122" t="s">
        <v>3384</v>
      </c>
      <c r="C726" s="133" t="s">
        <v>73</v>
      </c>
      <c r="D726" s="139" t="s">
        <v>49</v>
      </c>
      <c r="E726" s="139" t="s">
        <v>49</v>
      </c>
      <c r="F726" s="139" t="s">
        <v>49</v>
      </c>
      <c r="G726" s="139"/>
      <c r="H726" s="31"/>
      <c r="K726" s="88"/>
    </row>
    <row r="727" spans="1:11">
      <c r="A727" s="134"/>
      <c r="B727" s="123" t="s">
        <v>3385</v>
      </c>
      <c r="C727" s="134" t="s">
        <v>73</v>
      </c>
      <c r="D727" s="134" t="s">
        <v>49</v>
      </c>
      <c r="E727" s="134" t="s">
        <v>49</v>
      </c>
      <c r="F727" s="134" t="s">
        <v>49</v>
      </c>
      <c r="G727" s="134"/>
      <c r="H727" s="31"/>
      <c r="K727" s="88"/>
    </row>
    <row r="728" spans="1:11">
      <c r="A728" s="139"/>
      <c r="B728" s="122" t="s">
        <v>3386</v>
      </c>
      <c r="C728" s="133" t="s">
        <v>73</v>
      </c>
      <c r="D728" s="139" t="s">
        <v>49</v>
      </c>
      <c r="E728" s="139" t="s">
        <v>49</v>
      </c>
      <c r="F728" s="139" t="s">
        <v>49</v>
      </c>
      <c r="G728" s="139"/>
      <c r="H728" s="31"/>
      <c r="K728" s="88"/>
    </row>
    <row r="729" spans="1:11">
      <c r="A729" s="134"/>
      <c r="B729" s="123" t="s">
        <v>3387</v>
      </c>
      <c r="C729" s="134" t="s">
        <v>73</v>
      </c>
      <c r="D729" s="134" t="s">
        <v>49</v>
      </c>
      <c r="E729" s="134" t="s">
        <v>49</v>
      </c>
      <c r="F729" s="134" t="s">
        <v>49</v>
      </c>
      <c r="G729" s="134"/>
      <c r="H729" s="31"/>
      <c r="K729" s="88"/>
    </row>
    <row r="730" spans="1:11">
      <c r="A730" s="139"/>
      <c r="B730" s="122" t="s">
        <v>3388</v>
      </c>
      <c r="C730" s="133" t="s">
        <v>73</v>
      </c>
      <c r="D730" s="139" t="s">
        <v>49</v>
      </c>
      <c r="E730" s="139" t="s">
        <v>49</v>
      </c>
      <c r="F730" s="139" t="s">
        <v>49</v>
      </c>
      <c r="G730" s="139"/>
      <c r="H730" s="31"/>
      <c r="K730" s="88"/>
    </row>
    <row r="731" spans="1:11">
      <c r="A731" s="134"/>
      <c r="B731" s="123" t="s">
        <v>3389</v>
      </c>
      <c r="C731" s="134" t="s">
        <v>73</v>
      </c>
      <c r="D731" s="134" t="s">
        <v>49</v>
      </c>
      <c r="E731" s="134" t="s">
        <v>49</v>
      </c>
      <c r="F731" s="134" t="s">
        <v>49</v>
      </c>
      <c r="G731" s="134"/>
      <c r="H731" s="31"/>
      <c r="K731" s="88"/>
    </row>
    <row r="732" spans="1:11">
      <c r="A732" s="139"/>
      <c r="B732" s="122" t="s">
        <v>3390</v>
      </c>
      <c r="C732" s="133" t="s">
        <v>73</v>
      </c>
      <c r="D732" s="139" t="s">
        <v>49</v>
      </c>
      <c r="E732" s="139" t="s">
        <v>49</v>
      </c>
      <c r="F732" s="139" t="s">
        <v>49</v>
      </c>
      <c r="G732" s="139"/>
      <c r="H732" s="31"/>
      <c r="K732" s="88"/>
    </row>
    <row r="733" spans="1:11">
      <c r="A733" s="134"/>
      <c r="B733" s="123" t="s">
        <v>3391</v>
      </c>
      <c r="C733" s="134" t="s">
        <v>73</v>
      </c>
      <c r="D733" s="134" t="s">
        <v>49</v>
      </c>
      <c r="E733" s="134" t="s">
        <v>49</v>
      </c>
      <c r="F733" s="134" t="s">
        <v>49</v>
      </c>
      <c r="G733" s="134"/>
      <c r="H733" s="31"/>
      <c r="K733" s="88"/>
    </row>
    <row r="734" spans="1:11">
      <c r="A734" s="139"/>
      <c r="B734" s="122" t="s">
        <v>3392</v>
      </c>
      <c r="C734" s="133" t="s">
        <v>73</v>
      </c>
      <c r="D734" s="139" t="s">
        <v>49</v>
      </c>
      <c r="E734" s="139" t="s">
        <v>49</v>
      </c>
      <c r="F734" s="139" t="s">
        <v>49</v>
      </c>
      <c r="G734" s="139"/>
      <c r="H734" s="31"/>
      <c r="K734" s="88"/>
    </row>
    <row r="735" spans="1:11">
      <c r="A735" s="134"/>
      <c r="B735" s="123" t="s">
        <v>3393</v>
      </c>
      <c r="C735" s="134" t="s">
        <v>73</v>
      </c>
      <c r="D735" s="134" t="s">
        <v>49</v>
      </c>
      <c r="E735" s="134" t="s">
        <v>49</v>
      </c>
      <c r="F735" s="134" t="s">
        <v>49</v>
      </c>
      <c r="G735" s="134"/>
      <c r="H735" s="31"/>
      <c r="K735" s="88"/>
    </row>
    <row r="736" spans="1:11">
      <c r="A736" s="139"/>
      <c r="B736" s="122" t="s">
        <v>3394</v>
      </c>
      <c r="C736" s="133" t="s">
        <v>73</v>
      </c>
      <c r="D736" s="139" t="s">
        <v>49</v>
      </c>
      <c r="E736" s="139" t="s">
        <v>49</v>
      </c>
      <c r="F736" s="139" t="s">
        <v>49</v>
      </c>
      <c r="G736" s="139"/>
      <c r="H736" s="31"/>
      <c r="K736" s="88"/>
    </row>
    <row r="737" spans="1:11">
      <c r="A737" s="134"/>
      <c r="B737" s="123" t="s">
        <v>3395</v>
      </c>
      <c r="C737" s="134" t="s">
        <v>73</v>
      </c>
      <c r="D737" s="134" t="s">
        <v>49</v>
      </c>
      <c r="E737" s="134" t="s">
        <v>49</v>
      </c>
      <c r="F737" s="134" t="s">
        <v>49</v>
      </c>
      <c r="G737" s="134"/>
      <c r="H737" s="31"/>
      <c r="K737" s="88"/>
    </row>
    <row r="738" spans="1:11">
      <c r="A738" s="139"/>
      <c r="B738" s="122" t="s">
        <v>3396</v>
      </c>
      <c r="C738" s="133" t="s">
        <v>73</v>
      </c>
      <c r="D738" s="139" t="s">
        <v>49</v>
      </c>
      <c r="E738" s="139" t="s">
        <v>49</v>
      </c>
      <c r="F738" s="139" t="s">
        <v>49</v>
      </c>
      <c r="G738" s="139"/>
      <c r="H738" s="31"/>
      <c r="K738" s="88"/>
    </row>
    <row r="739" spans="1:11">
      <c r="A739" s="134"/>
      <c r="B739" s="123" t="s">
        <v>3397</v>
      </c>
      <c r="C739" s="134" t="s">
        <v>73</v>
      </c>
      <c r="D739" s="134" t="s">
        <v>49</v>
      </c>
      <c r="E739" s="134" t="s">
        <v>49</v>
      </c>
      <c r="F739" s="134" t="s">
        <v>49</v>
      </c>
      <c r="G739" s="134"/>
      <c r="H739" s="31"/>
      <c r="K739" s="88"/>
    </row>
    <row r="740" spans="1:11">
      <c r="A740" s="139"/>
      <c r="B740" s="122" t="s">
        <v>3398</v>
      </c>
      <c r="C740" s="133" t="s">
        <v>73</v>
      </c>
      <c r="D740" s="139" t="s">
        <v>49</v>
      </c>
      <c r="E740" s="139" t="s">
        <v>49</v>
      </c>
      <c r="F740" s="139" t="s">
        <v>49</v>
      </c>
      <c r="G740" s="139"/>
      <c r="H740" s="31"/>
      <c r="K740" s="88"/>
    </row>
    <row r="741" spans="1:11">
      <c r="A741" s="134"/>
      <c r="B741" s="123" t="s">
        <v>3399</v>
      </c>
      <c r="C741" s="134" t="s">
        <v>73</v>
      </c>
      <c r="D741" s="134" t="s">
        <v>49</v>
      </c>
      <c r="E741" s="134" t="s">
        <v>49</v>
      </c>
      <c r="F741" s="134" t="s">
        <v>49</v>
      </c>
      <c r="G741" s="134"/>
      <c r="H741" s="31"/>
      <c r="K741" s="88"/>
    </row>
    <row r="742" spans="1:11">
      <c r="A742" s="139"/>
      <c r="B742" s="122" t="s">
        <v>3400</v>
      </c>
      <c r="C742" s="133" t="s">
        <v>73</v>
      </c>
      <c r="D742" s="139" t="s">
        <v>49</v>
      </c>
      <c r="E742" s="139" t="s">
        <v>49</v>
      </c>
      <c r="F742" s="139" t="s">
        <v>49</v>
      </c>
      <c r="G742" s="139"/>
      <c r="H742" s="31"/>
      <c r="K742" s="88"/>
    </row>
    <row r="743" spans="1:11">
      <c r="A743" s="134"/>
      <c r="B743" s="123" t="s">
        <v>3401</v>
      </c>
      <c r="C743" s="134" t="s">
        <v>73</v>
      </c>
      <c r="D743" s="134" t="s">
        <v>49</v>
      </c>
      <c r="E743" s="134" t="s">
        <v>49</v>
      </c>
      <c r="F743" s="134" t="s">
        <v>49</v>
      </c>
      <c r="G743" s="134"/>
      <c r="H743" s="31"/>
      <c r="K743" s="88"/>
    </row>
    <row r="744" spans="1:11">
      <c r="A744" s="139"/>
      <c r="B744" s="122" t="s">
        <v>3402</v>
      </c>
      <c r="C744" s="133" t="s">
        <v>73</v>
      </c>
      <c r="D744" s="139" t="s">
        <v>49</v>
      </c>
      <c r="E744" s="139" t="s">
        <v>49</v>
      </c>
      <c r="F744" s="139" t="s">
        <v>49</v>
      </c>
      <c r="G744" s="139"/>
      <c r="H744" s="31"/>
      <c r="K744" s="88"/>
    </row>
    <row r="745" spans="1:11">
      <c r="A745" s="134"/>
      <c r="B745" s="123" t="s">
        <v>3403</v>
      </c>
      <c r="C745" s="134" t="s">
        <v>73</v>
      </c>
      <c r="D745" s="134" t="s">
        <v>49</v>
      </c>
      <c r="E745" s="134" t="s">
        <v>49</v>
      </c>
      <c r="F745" s="134" t="s">
        <v>49</v>
      </c>
      <c r="G745" s="134"/>
      <c r="H745" s="31"/>
      <c r="K745" s="88"/>
    </row>
    <row r="746" spans="1:11">
      <c r="A746" s="139"/>
      <c r="B746" s="122" t="s">
        <v>3404</v>
      </c>
      <c r="C746" s="133" t="s">
        <v>73</v>
      </c>
      <c r="D746" s="139" t="s">
        <v>49</v>
      </c>
      <c r="E746" s="139" t="s">
        <v>49</v>
      </c>
      <c r="F746" s="139" t="s">
        <v>49</v>
      </c>
      <c r="G746" s="139"/>
      <c r="H746" s="31"/>
      <c r="K746" s="88"/>
    </row>
    <row r="747" spans="1:11">
      <c r="A747" s="134"/>
      <c r="B747" s="123" t="s">
        <v>3405</v>
      </c>
      <c r="C747" s="134" t="s">
        <v>73</v>
      </c>
      <c r="D747" s="134" t="s">
        <v>49</v>
      </c>
      <c r="E747" s="134" t="s">
        <v>49</v>
      </c>
      <c r="F747" s="134" t="s">
        <v>49</v>
      </c>
      <c r="G747" s="134"/>
      <c r="H747" s="31"/>
      <c r="K747" s="88"/>
    </row>
    <row r="748" spans="1:11">
      <c r="A748" s="139"/>
      <c r="B748" s="122" t="s">
        <v>3406</v>
      </c>
      <c r="C748" s="133" t="s">
        <v>73</v>
      </c>
      <c r="D748" s="139" t="s">
        <v>49</v>
      </c>
      <c r="E748" s="139" t="s">
        <v>49</v>
      </c>
      <c r="F748" s="139" t="s">
        <v>49</v>
      </c>
      <c r="G748" s="139"/>
      <c r="H748" s="31"/>
      <c r="K748" s="88"/>
    </row>
    <row r="749" spans="1:11">
      <c r="A749" s="134"/>
      <c r="B749" s="123" t="s">
        <v>3407</v>
      </c>
      <c r="C749" s="134" t="s">
        <v>73</v>
      </c>
      <c r="D749" s="134" t="s">
        <v>49</v>
      </c>
      <c r="E749" s="134" t="s">
        <v>49</v>
      </c>
      <c r="F749" s="134" t="s">
        <v>49</v>
      </c>
      <c r="G749" s="134"/>
      <c r="H749" s="31"/>
      <c r="K749" s="88"/>
    </row>
    <row r="750" spans="1:11">
      <c r="A750" s="139"/>
      <c r="B750" s="122" t="s">
        <v>3408</v>
      </c>
      <c r="C750" s="133" t="s">
        <v>73</v>
      </c>
      <c r="D750" s="139" t="s">
        <v>49</v>
      </c>
      <c r="E750" s="139" t="s">
        <v>49</v>
      </c>
      <c r="F750" s="139" t="s">
        <v>49</v>
      </c>
      <c r="G750" s="139"/>
      <c r="H750" s="31"/>
      <c r="K750" s="88"/>
    </row>
    <row r="751" spans="1:11">
      <c r="A751" s="134"/>
      <c r="B751" s="123" t="s">
        <v>3409</v>
      </c>
      <c r="C751" s="134" t="s">
        <v>73</v>
      </c>
      <c r="D751" s="134" t="s">
        <v>49</v>
      </c>
      <c r="E751" s="134" t="s">
        <v>49</v>
      </c>
      <c r="F751" s="134" t="s">
        <v>49</v>
      </c>
      <c r="G751" s="134"/>
      <c r="H751" s="31"/>
      <c r="K751" s="88"/>
    </row>
    <row r="752" spans="1:11">
      <c r="A752" s="139"/>
      <c r="B752" s="122" t="s">
        <v>3415</v>
      </c>
      <c r="C752" s="133" t="s">
        <v>73</v>
      </c>
      <c r="D752" s="139" t="s">
        <v>49</v>
      </c>
      <c r="E752" s="139" t="s">
        <v>49</v>
      </c>
      <c r="F752" s="139" t="s">
        <v>49</v>
      </c>
      <c r="G752" s="139"/>
      <c r="H752" s="31"/>
      <c r="K752" s="88"/>
    </row>
    <row r="753" spans="1:11">
      <c r="A753" s="134"/>
      <c r="B753" s="123" t="s">
        <v>3416</v>
      </c>
      <c r="C753" s="134" t="s">
        <v>73</v>
      </c>
      <c r="D753" s="134" t="s">
        <v>49</v>
      </c>
      <c r="E753" s="134" t="s">
        <v>49</v>
      </c>
      <c r="F753" s="134" t="s">
        <v>49</v>
      </c>
      <c r="G753" s="134"/>
      <c r="H753" s="31"/>
      <c r="K753" s="88"/>
    </row>
    <row r="754" spans="1:11">
      <c r="A754" s="139"/>
      <c r="B754" s="122" t="s">
        <v>3417</v>
      </c>
      <c r="C754" s="133" t="s">
        <v>73</v>
      </c>
      <c r="D754" s="139" t="s">
        <v>49</v>
      </c>
      <c r="E754" s="139" t="s">
        <v>49</v>
      </c>
      <c r="F754" s="139" t="s">
        <v>49</v>
      </c>
      <c r="G754" s="139"/>
      <c r="H754" s="31"/>
      <c r="K754" s="88"/>
    </row>
    <row r="755" spans="1:11">
      <c r="A755" s="134"/>
      <c r="B755" s="123" t="s">
        <v>3418</v>
      </c>
      <c r="C755" s="134" t="s">
        <v>73</v>
      </c>
      <c r="D755" s="134" t="s">
        <v>49</v>
      </c>
      <c r="E755" s="134" t="s">
        <v>49</v>
      </c>
      <c r="F755" s="134" t="s">
        <v>49</v>
      </c>
      <c r="G755" s="134"/>
      <c r="H755" s="31"/>
      <c r="K755" s="88"/>
    </row>
    <row r="756" spans="1:11">
      <c r="A756" s="139"/>
      <c r="B756" s="122" t="s">
        <v>3419</v>
      </c>
      <c r="C756" s="133" t="s">
        <v>73</v>
      </c>
      <c r="D756" s="139" t="s">
        <v>49</v>
      </c>
      <c r="E756" s="139" t="s">
        <v>49</v>
      </c>
      <c r="F756" s="139" t="s">
        <v>49</v>
      </c>
      <c r="G756" s="139"/>
      <c r="H756" s="31"/>
      <c r="K756" s="88"/>
    </row>
    <row r="757" spans="1:11">
      <c r="A757" s="134"/>
      <c r="B757" s="123" t="s">
        <v>3420</v>
      </c>
      <c r="C757" s="134" t="s">
        <v>73</v>
      </c>
      <c r="D757" s="134" t="s">
        <v>49</v>
      </c>
      <c r="E757" s="134" t="s">
        <v>49</v>
      </c>
      <c r="F757" s="134" t="s">
        <v>49</v>
      </c>
      <c r="G757" s="134"/>
      <c r="H757" s="31"/>
      <c r="K757" s="88"/>
    </row>
    <row r="758" spans="1:11">
      <c r="A758" s="139"/>
      <c r="B758" s="122" t="s">
        <v>3421</v>
      </c>
      <c r="C758" s="133" t="s">
        <v>73</v>
      </c>
      <c r="D758" s="139" t="s">
        <v>49</v>
      </c>
      <c r="E758" s="139" t="s">
        <v>49</v>
      </c>
      <c r="F758" s="139" t="s">
        <v>49</v>
      </c>
      <c r="G758" s="139"/>
      <c r="H758" s="31"/>
      <c r="K758" s="88"/>
    </row>
    <row r="759" spans="1:11">
      <c r="A759" s="134"/>
      <c r="B759" s="123" t="s">
        <v>3422</v>
      </c>
      <c r="C759" s="134" t="s">
        <v>73</v>
      </c>
      <c r="D759" s="134" t="s">
        <v>49</v>
      </c>
      <c r="E759" s="134" t="s">
        <v>49</v>
      </c>
      <c r="F759" s="134" t="s">
        <v>49</v>
      </c>
      <c r="G759" s="134"/>
      <c r="H759" s="31"/>
      <c r="K759" s="88"/>
    </row>
    <row r="760" spans="1:11">
      <c r="A760" s="139"/>
      <c r="B760" s="122" t="s">
        <v>3423</v>
      </c>
      <c r="C760" s="133" t="s">
        <v>73</v>
      </c>
      <c r="D760" s="139" t="s">
        <v>49</v>
      </c>
      <c r="E760" s="139" t="s">
        <v>49</v>
      </c>
      <c r="F760" s="139" t="s">
        <v>49</v>
      </c>
      <c r="G760" s="139"/>
      <c r="H760" s="31"/>
      <c r="K760" s="88"/>
    </row>
    <row r="761" spans="1:11">
      <c r="A761" s="134"/>
      <c r="B761" s="123" t="s">
        <v>3424</v>
      </c>
      <c r="C761" s="134" t="s">
        <v>73</v>
      </c>
      <c r="D761" s="134" t="s">
        <v>49</v>
      </c>
      <c r="E761" s="134" t="s">
        <v>49</v>
      </c>
      <c r="F761" s="134" t="s">
        <v>49</v>
      </c>
      <c r="G761" s="134"/>
      <c r="H761" s="31"/>
      <c r="K761" s="88"/>
    </row>
    <row r="762" spans="1:11">
      <c r="A762" s="139"/>
      <c r="B762" s="122" t="s">
        <v>3425</v>
      </c>
      <c r="C762" s="133" t="s">
        <v>73</v>
      </c>
      <c r="D762" s="139" t="s">
        <v>49</v>
      </c>
      <c r="E762" s="139" t="s">
        <v>49</v>
      </c>
      <c r="F762" s="139" t="s">
        <v>49</v>
      </c>
      <c r="G762" s="139"/>
      <c r="H762" s="31"/>
      <c r="K762" s="88"/>
    </row>
    <row r="763" spans="1:11">
      <c r="A763" s="134"/>
      <c r="B763" s="123" t="s">
        <v>3426</v>
      </c>
      <c r="C763" s="134" t="s">
        <v>73</v>
      </c>
      <c r="D763" s="134" t="s">
        <v>49</v>
      </c>
      <c r="E763" s="134" t="s">
        <v>49</v>
      </c>
      <c r="F763" s="134" t="s">
        <v>49</v>
      </c>
      <c r="G763" s="134"/>
      <c r="H763" s="31"/>
      <c r="K763" s="88"/>
    </row>
    <row r="764" spans="1:11">
      <c r="A764" s="139"/>
      <c r="B764" s="122" t="s">
        <v>3427</v>
      </c>
      <c r="C764" s="133" t="s">
        <v>73</v>
      </c>
      <c r="D764" s="139" t="s">
        <v>49</v>
      </c>
      <c r="E764" s="139" t="s">
        <v>49</v>
      </c>
      <c r="F764" s="139" t="s">
        <v>49</v>
      </c>
      <c r="G764" s="139"/>
      <c r="H764" s="31"/>
      <c r="K764" s="88"/>
    </row>
    <row r="765" spans="1:11">
      <c r="A765" s="134"/>
      <c r="B765" s="123" t="s">
        <v>3428</v>
      </c>
      <c r="C765" s="134" t="s">
        <v>73</v>
      </c>
      <c r="D765" s="134" t="s">
        <v>49</v>
      </c>
      <c r="E765" s="134" t="s">
        <v>49</v>
      </c>
      <c r="F765" s="134" t="s">
        <v>49</v>
      </c>
      <c r="G765" s="134"/>
      <c r="H765" s="31"/>
      <c r="K765" s="88"/>
    </row>
    <row r="766" spans="1:11">
      <c r="A766" s="139"/>
      <c r="B766" s="122" t="s">
        <v>3429</v>
      </c>
      <c r="C766" s="133" t="s">
        <v>73</v>
      </c>
      <c r="D766" s="139" t="s">
        <v>49</v>
      </c>
      <c r="E766" s="139" t="s">
        <v>49</v>
      </c>
      <c r="F766" s="139" t="s">
        <v>49</v>
      </c>
      <c r="G766" s="139"/>
      <c r="H766" s="31"/>
      <c r="K766" s="88"/>
    </row>
    <row r="767" spans="1:11">
      <c r="A767" s="134"/>
      <c r="B767" s="123" t="s">
        <v>3430</v>
      </c>
      <c r="C767" s="134" t="s">
        <v>73</v>
      </c>
      <c r="D767" s="134" t="s">
        <v>49</v>
      </c>
      <c r="E767" s="134" t="s">
        <v>49</v>
      </c>
      <c r="F767" s="134" t="s">
        <v>49</v>
      </c>
      <c r="G767" s="134"/>
      <c r="H767" s="31"/>
      <c r="K767" s="88"/>
    </row>
    <row r="768" spans="1:11">
      <c r="A768" s="139"/>
      <c r="B768" s="122" t="s">
        <v>3431</v>
      </c>
      <c r="C768" s="133" t="s">
        <v>73</v>
      </c>
      <c r="D768" s="139" t="s">
        <v>49</v>
      </c>
      <c r="E768" s="139" t="s">
        <v>49</v>
      </c>
      <c r="F768" s="139" t="s">
        <v>49</v>
      </c>
      <c r="G768" s="139"/>
      <c r="H768" s="31"/>
      <c r="K768" s="88"/>
    </row>
    <row r="769" spans="1:11">
      <c r="A769" s="134"/>
      <c r="B769" s="123" t="s">
        <v>3432</v>
      </c>
      <c r="C769" s="134" t="s">
        <v>73</v>
      </c>
      <c r="D769" s="134" t="s">
        <v>49</v>
      </c>
      <c r="E769" s="134" t="s">
        <v>49</v>
      </c>
      <c r="F769" s="134" t="s">
        <v>49</v>
      </c>
      <c r="G769" s="134"/>
      <c r="H769" s="31"/>
      <c r="K769" s="88"/>
    </row>
    <row r="770" spans="1:11">
      <c r="A770" s="139"/>
      <c r="B770" s="122" t="s">
        <v>3433</v>
      </c>
      <c r="C770" s="133" t="s">
        <v>73</v>
      </c>
      <c r="D770" s="139" t="s">
        <v>49</v>
      </c>
      <c r="E770" s="139" t="s">
        <v>49</v>
      </c>
      <c r="F770" s="139" t="s">
        <v>49</v>
      </c>
      <c r="G770" s="139"/>
      <c r="H770" s="31"/>
      <c r="K770" s="88"/>
    </row>
    <row r="771" spans="1:11">
      <c r="A771" s="134"/>
      <c r="B771" s="123" t="s">
        <v>3434</v>
      </c>
      <c r="C771" s="134" t="s">
        <v>73</v>
      </c>
      <c r="D771" s="134" t="s">
        <v>49</v>
      </c>
      <c r="E771" s="134" t="s">
        <v>49</v>
      </c>
      <c r="F771" s="134" t="s">
        <v>49</v>
      </c>
      <c r="G771" s="134"/>
      <c r="H771" s="31"/>
      <c r="K771" s="88"/>
    </row>
    <row r="772" spans="1:11">
      <c r="A772" s="139"/>
      <c r="B772" s="122" t="s">
        <v>3435</v>
      </c>
      <c r="C772" s="133" t="s">
        <v>73</v>
      </c>
      <c r="D772" s="139" t="s">
        <v>49</v>
      </c>
      <c r="E772" s="139" t="s">
        <v>49</v>
      </c>
      <c r="F772" s="139" t="s">
        <v>49</v>
      </c>
      <c r="G772" s="139"/>
      <c r="H772" s="31"/>
      <c r="K772" s="88"/>
    </row>
    <row r="773" spans="1:11">
      <c r="A773" s="134"/>
      <c r="B773" s="123" t="s">
        <v>3436</v>
      </c>
      <c r="C773" s="134" t="s">
        <v>73</v>
      </c>
      <c r="D773" s="134" t="s">
        <v>49</v>
      </c>
      <c r="E773" s="134" t="s">
        <v>49</v>
      </c>
      <c r="F773" s="134" t="s">
        <v>49</v>
      </c>
      <c r="G773" s="134"/>
      <c r="H773" s="31"/>
      <c r="K773" s="88"/>
    </row>
    <row r="774" spans="1:11">
      <c r="A774" s="139"/>
      <c r="B774" s="122" t="s">
        <v>3437</v>
      </c>
      <c r="C774" s="133" t="s">
        <v>73</v>
      </c>
      <c r="D774" s="139" t="s">
        <v>49</v>
      </c>
      <c r="E774" s="139" t="s">
        <v>49</v>
      </c>
      <c r="F774" s="139" t="s">
        <v>49</v>
      </c>
      <c r="G774" s="139"/>
      <c r="H774" s="31"/>
      <c r="K774" s="88"/>
    </row>
    <row r="775" spans="1:11">
      <c r="A775" s="134"/>
      <c r="B775" s="123" t="s">
        <v>3438</v>
      </c>
      <c r="C775" s="134" t="s">
        <v>73</v>
      </c>
      <c r="D775" s="134" t="s">
        <v>49</v>
      </c>
      <c r="E775" s="134" t="s">
        <v>49</v>
      </c>
      <c r="F775" s="134" t="s">
        <v>49</v>
      </c>
      <c r="G775" s="134"/>
      <c r="H775" s="31"/>
      <c r="K775" s="88"/>
    </row>
    <row r="776" spans="1:11">
      <c r="A776" s="139"/>
      <c r="B776" s="122" t="s">
        <v>3439</v>
      </c>
      <c r="C776" s="133" t="s">
        <v>73</v>
      </c>
      <c r="D776" s="139" t="s">
        <v>49</v>
      </c>
      <c r="E776" s="139" t="s">
        <v>49</v>
      </c>
      <c r="F776" s="139" t="s">
        <v>49</v>
      </c>
      <c r="G776" s="139"/>
      <c r="H776" s="31"/>
      <c r="K776" s="88"/>
    </row>
    <row r="777" spans="1:11">
      <c r="A777" s="134"/>
      <c r="B777" s="123" t="s">
        <v>3440</v>
      </c>
      <c r="C777" s="134" t="s">
        <v>73</v>
      </c>
      <c r="D777" s="134" t="s">
        <v>49</v>
      </c>
      <c r="E777" s="134" t="s">
        <v>49</v>
      </c>
      <c r="F777" s="134" t="s">
        <v>49</v>
      </c>
      <c r="G777" s="134"/>
      <c r="H777" s="31"/>
      <c r="K777" s="88"/>
    </row>
    <row r="778" spans="1:11">
      <c r="A778" s="139"/>
      <c r="B778" s="122" t="s">
        <v>3441</v>
      </c>
      <c r="C778" s="133" t="s">
        <v>73</v>
      </c>
      <c r="D778" s="139" t="s">
        <v>49</v>
      </c>
      <c r="E778" s="139" t="s">
        <v>49</v>
      </c>
      <c r="F778" s="139" t="s">
        <v>49</v>
      </c>
      <c r="G778" s="139"/>
      <c r="H778" s="31"/>
      <c r="K778" s="88"/>
    </row>
    <row r="779" spans="1:11">
      <c r="A779" s="134"/>
      <c r="B779" s="123" t="s">
        <v>3442</v>
      </c>
      <c r="C779" s="134" t="s">
        <v>73</v>
      </c>
      <c r="D779" s="134" t="s">
        <v>49</v>
      </c>
      <c r="E779" s="134" t="s">
        <v>49</v>
      </c>
      <c r="F779" s="134" t="s">
        <v>49</v>
      </c>
      <c r="G779" s="134"/>
      <c r="H779" s="31"/>
      <c r="K779" s="88"/>
    </row>
    <row r="780" spans="1:11">
      <c r="A780" s="139"/>
      <c r="B780" s="122" t="s">
        <v>3443</v>
      </c>
      <c r="C780" s="133" t="s">
        <v>73</v>
      </c>
      <c r="D780" s="139" t="s">
        <v>49</v>
      </c>
      <c r="E780" s="139" t="s">
        <v>49</v>
      </c>
      <c r="F780" s="139" t="s">
        <v>49</v>
      </c>
      <c r="G780" s="139"/>
      <c r="H780" s="31"/>
      <c r="K780" s="88"/>
    </row>
    <row r="781" spans="1:11" ht="12.75">
      <c r="B781" s="511" t="s">
        <v>1499</v>
      </c>
      <c r="C781" s="511"/>
      <c r="D781" s="511"/>
      <c r="E781" s="511"/>
      <c r="F781" s="511"/>
      <c r="G781" s="511"/>
      <c r="H781" s="1"/>
      <c r="K781" s="88"/>
    </row>
    <row r="782" spans="1:11">
      <c r="A782" s="122"/>
      <c r="B782" s="122" t="s">
        <v>3612</v>
      </c>
      <c r="C782" s="133" t="s">
        <v>73</v>
      </c>
      <c r="D782" s="122" t="s">
        <v>49</v>
      </c>
      <c r="E782" s="122" t="s">
        <v>49</v>
      </c>
      <c r="F782" s="122" t="s">
        <v>49</v>
      </c>
      <c r="G782" s="122"/>
      <c r="H782" s="31"/>
      <c r="K782" s="88"/>
    </row>
    <row r="783" spans="1:11">
      <c r="A783" s="123"/>
      <c r="B783" s="123" t="s">
        <v>3613</v>
      </c>
      <c r="C783" s="134" t="s">
        <v>73</v>
      </c>
      <c r="D783" s="123" t="s">
        <v>49</v>
      </c>
      <c r="E783" s="123" t="s">
        <v>49</v>
      </c>
      <c r="F783" s="123" t="s">
        <v>49</v>
      </c>
      <c r="G783" s="123"/>
      <c r="H783" s="31"/>
      <c r="K783" s="88"/>
    </row>
    <row r="784" spans="1:11">
      <c r="A784" s="122"/>
      <c r="B784" s="122" t="s">
        <v>1500</v>
      </c>
      <c r="C784" s="133" t="s">
        <v>73</v>
      </c>
      <c r="D784" s="122" t="s">
        <v>49</v>
      </c>
      <c r="E784" s="122" t="s">
        <v>49</v>
      </c>
      <c r="F784" s="122" t="s">
        <v>49</v>
      </c>
      <c r="G784" s="122"/>
      <c r="H784" s="31"/>
      <c r="K784" s="88"/>
    </row>
    <row r="785" spans="1:11">
      <c r="A785" s="123"/>
      <c r="B785" s="123" t="s">
        <v>3614</v>
      </c>
      <c r="C785" s="134" t="s">
        <v>73</v>
      </c>
      <c r="D785" s="123" t="s">
        <v>49</v>
      </c>
      <c r="E785" s="123" t="s">
        <v>49</v>
      </c>
      <c r="F785" s="123" t="s">
        <v>49</v>
      </c>
      <c r="G785" s="123"/>
      <c r="H785" s="31"/>
      <c r="K785" s="88"/>
    </row>
    <row r="786" spans="1:11">
      <c r="A786" s="122"/>
      <c r="B786" s="122" t="s">
        <v>1501</v>
      </c>
      <c r="C786" s="133" t="s">
        <v>73</v>
      </c>
      <c r="D786" s="122" t="s">
        <v>49</v>
      </c>
      <c r="E786" s="122" t="s">
        <v>49</v>
      </c>
      <c r="F786" s="122" t="s">
        <v>49</v>
      </c>
      <c r="G786" s="122"/>
      <c r="H786" s="31"/>
      <c r="K786" s="88"/>
    </row>
    <row r="787" spans="1:11">
      <c r="A787" s="123"/>
      <c r="B787" s="123" t="s">
        <v>3615</v>
      </c>
      <c r="C787" s="134" t="s">
        <v>73</v>
      </c>
      <c r="D787" s="123" t="s">
        <v>49</v>
      </c>
      <c r="E787" s="123" t="s">
        <v>49</v>
      </c>
      <c r="F787" s="123" t="s">
        <v>49</v>
      </c>
      <c r="G787" s="123"/>
      <c r="H787" s="31"/>
      <c r="K787" s="88"/>
    </row>
    <row r="788" spans="1:11">
      <c r="A788" s="122"/>
      <c r="B788" s="122" t="s">
        <v>1502</v>
      </c>
      <c r="C788" s="133" t="s">
        <v>73</v>
      </c>
      <c r="D788" s="122" t="s">
        <v>49</v>
      </c>
      <c r="E788" s="122" t="s">
        <v>49</v>
      </c>
      <c r="F788" s="122" t="s">
        <v>49</v>
      </c>
      <c r="G788" s="122"/>
      <c r="H788" s="31"/>
      <c r="K788" s="88"/>
    </row>
    <row r="789" spans="1:11">
      <c r="A789" s="123"/>
      <c r="B789" s="123" t="s">
        <v>3616</v>
      </c>
      <c r="C789" s="134" t="s">
        <v>73</v>
      </c>
      <c r="D789" s="123" t="s">
        <v>49</v>
      </c>
      <c r="E789" s="123" t="s">
        <v>49</v>
      </c>
      <c r="F789" s="123" t="s">
        <v>49</v>
      </c>
      <c r="G789" s="123"/>
      <c r="H789" s="31"/>
      <c r="K789" s="88"/>
    </row>
    <row r="790" spans="1:11">
      <c r="A790" s="122"/>
      <c r="B790" s="122" t="s">
        <v>1503</v>
      </c>
      <c r="C790" s="133" t="s">
        <v>73</v>
      </c>
      <c r="D790" s="122" t="s">
        <v>49</v>
      </c>
      <c r="E790" s="122" t="s">
        <v>49</v>
      </c>
      <c r="F790" s="122" t="s">
        <v>49</v>
      </c>
      <c r="G790" s="122"/>
      <c r="H790" s="31"/>
      <c r="K790" s="88"/>
    </row>
    <row r="791" spans="1:11">
      <c r="A791" s="123"/>
      <c r="B791" s="123" t="s">
        <v>3617</v>
      </c>
      <c r="C791" s="134" t="s">
        <v>73</v>
      </c>
      <c r="D791" s="123" t="s">
        <v>49</v>
      </c>
      <c r="E791" s="123" t="s">
        <v>49</v>
      </c>
      <c r="F791" s="123" t="s">
        <v>49</v>
      </c>
      <c r="G791" s="123"/>
      <c r="H791" s="31"/>
      <c r="K791" s="88"/>
    </row>
    <row r="792" spans="1:11">
      <c r="A792" s="122"/>
      <c r="B792" s="122" t="s">
        <v>1504</v>
      </c>
      <c r="C792" s="133" t="s">
        <v>73</v>
      </c>
      <c r="D792" s="122" t="s">
        <v>49</v>
      </c>
      <c r="E792" s="122" t="s">
        <v>49</v>
      </c>
      <c r="F792" s="122" t="s">
        <v>49</v>
      </c>
      <c r="G792" s="122"/>
      <c r="H792" s="31"/>
      <c r="K792" s="88"/>
    </row>
    <row r="793" spans="1:11">
      <c r="A793" s="123"/>
      <c r="B793" s="123" t="s">
        <v>3618</v>
      </c>
      <c r="C793" s="134" t="s">
        <v>73</v>
      </c>
      <c r="D793" s="123" t="s">
        <v>49</v>
      </c>
      <c r="E793" s="123" t="s">
        <v>49</v>
      </c>
      <c r="F793" s="123" t="s">
        <v>49</v>
      </c>
      <c r="G793" s="123"/>
      <c r="H793" s="31"/>
      <c r="K793" s="88"/>
    </row>
    <row r="794" spans="1:11">
      <c r="A794" s="122"/>
      <c r="B794" s="122" t="s">
        <v>3619</v>
      </c>
      <c r="C794" s="133" t="s">
        <v>73</v>
      </c>
      <c r="D794" s="122" t="s">
        <v>49</v>
      </c>
      <c r="E794" s="122" t="s">
        <v>49</v>
      </c>
      <c r="F794" s="122" t="s">
        <v>49</v>
      </c>
      <c r="G794" s="122"/>
      <c r="H794" s="31"/>
      <c r="K794" s="88"/>
    </row>
    <row r="795" spans="1:11">
      <c r="A795" s="123"/>
      <c r="B795" s="123" t="s">
        <v>3620</v>
      </c>
      <c r="C795" s="134" t="s">
        <v>73</v>
      </c>
      <c r="D795" s="123" t="s">
        <v>49</v>
      </c>
      <c r="E795" s="123" t="s">
        <v>49</v>
      </c>
      <c r="F795" s="123" t="s">
        <v>49</v>
      </c>
      <c r="G795" s="123"/>
      <c r="H795" s="31"/>
      <c r="K795" s="88"/>
    </row>
    <row r="796" spans="1:11">
      <c r="A796" s="122"/>
      <c r="B796" s="122" t="s">
        <v>3621</v>
      </c>
      <c r="C796" s="133" t="s">
        <v>73</v>
      </c>
      <c r="D796" s="122" t="s">
        <v>49</v>
      </c>
      <c r="E796" s="122" t="s">
        <v>49</v>
      </c>
      <c r="F796" s="122" t="s">
        <v>49</v>
      </c>
      <c r="G796" s="122"/>
      <c r="H796" s="31"/>
      <c r="K796" s="88"/>
    </row>
    <row r="797" spans="1:11">
      <c r="A797" s="123"/>
      <c r="B797" s="123" t="s">
        <v>3622</v>
      </c>
      <c r="C797" s="134" t="s">
        <v>73</v>
      </c>
      <c r="D797" s="123" t="s">
        <v>49</v>
      </c>
      <c r="E797" s="123" t="s">
        <v>49</v>
      </c>
      <c r="F797" s="123" t="s">
        <v>49</v>
      </c>
      <c r="G797" s="123"/>
      <c r="H797" s="31"/>
      <c r="K797" s="88"/>
    </row>
    <row r="798" spans="1:11">
      <c r="A798" s="122"/>
      <c r="B798" s="122" t="s">
        <v>3623</v>
      </c>
      <c r="C798" s="133" t="s">
        <v>73</v>
      </c>
      <c r="D798" s="122" t="s">
        <v>49</v>
      </c>
      <c r="E798" s="122" t="s">
        <v>49</v>
      </c>
      <c r="F798" s="122" t="s">
        <v>49</v>
      </c>
      <c r="G798" s="122"/>
      <c r="H798" s="31"/>
      <c r="K798" s="88"/>
    </row>
    <row r="799" spans="1:11">
      <c r="A799" s="123"/>
      <c r="B799" s="123" t="s">
        <v>3624</v>
      </c>
      <c r="C799" s="134" t="s">
        <v>73</v>
      </c>
      <c r="D799" s="123" t="s">
        <v>49</v>
      </c>
      <c r="E799" s="123" t="s">
        <v>49</v>
      </c>
      <c r="F799" s="123" t="s">
        <v>49</v>
      </c>
      <c r="G799" s="123"/>
      <c r="H799" s="31"/>
      <c r="K799" s="88"/>
    </row>
    <row r="800" spans="1:11">
      <c r="A800" s="122"/>
      <c r="B800" s="122" t="s">
        <v>3625</v>
      </c>
      <c r="C800" s="133" t="s">
        <v>73</v>
      </c>
      <c r="D800" s="122" t="s">
        <v>49</v>
      </c>
      <c r="E800" s="122" t="s">
        <v>49</v>
      </c>
      <c r="F800" s="122" t="s">
        <v>49</v>
      </c>
      <c r="G800" s="122"/>
      <c r="H800" s="31"/>
      <c r="K800" s="88"/>
    </row>
    <row r="801" spans="1:11">
      <c r="A801" s="123"/>
      <c r="B801" s="123" t="s">
        <v>3626</v>
      </c>
      <c r="C801" s="134" t="s">
        <v>73</v>
      </c>
      <c r="D801" s="123" t="s">
        <v>49</v>
      </c>
      <c r="E801" s="123" t="s">
        <v>49</v>
      </c>
      <c r="F801" s="123" t="s">
        <v>49</v>
      </c>
      <c r="G801" s="123"/>
      <c r="H801" s="31"/>
      <c r="K801" s="88"/>
    </row>
    <row r="802" spans="1:11">
      <c r="A802" s="122"/>
      <c r="B802" s="122" t="s">
        <v>3627</v>
      </c>
      <c r="C802" s="133" t="s">
        <v>73</v>
      </c>
      <c r="D802" s="122" t="s">
        <v>49</v>
      </c>
      <c r="E802" s="122" t="s">
        <v>49</v>
      </c>
      <c r="F802" s="122" t="s">
        <v>49</v>
      </c>
      <c r="G802" s="122"/>
      <c r="H802" s="31"/>
      <c r="K802" s="88"/>
    </row>
    <row r="803" spans="1:11">
      <c r="A803" s="123"/>
      <c r="B803" s="123" t="s">
        <v>3628</v>
      </c>
      <c r="C803" s="134" t="s">
        <v>73</v>
      </c>
      <c r="D803" s="123" t="s">
        <v>49</v>
      </c>
      <c r="E803" s="123" t="s">
        <v>49</v>
      </c>
      <c r="F803" s="123" t="s">
        <v>49</v>
      </c>
      <c r="G803" s="123"/>
      <c r="H803" s="31"/>
      <c r="K803" s="88"/>
    </row>
    <row r="804" spans="1:11">
      <c r="A804" s="122"/>
      <c r="B804" s="122" t="s">
        <v>3629</v>
      </c>
      <c r="C804" s="133" t="s">
        <v>73</v>
      </c>
      <c r="D804" s="122" t="s">
        <v>49</v>
      </c>
      <c r="E804" s="122" t="s">
        <v>49</v>
      </c>
      <c r="F804" s="122" t="s">
        <v>49</v>
      </c>
      <c r="G804" s="122"/>
      <c r="H804" s="31"/>
      <c r="K804" s="88"/>
    </row>
    <row r="805" spans="1:11">
      <c r="A805" s="123"/>
      <c r="B805" s="123" t="s">
        <v>3630</v>
      </c>
      <c r="C805" s="134" t="s">
        <v>73</v>
      </c>
      <c r="D805" s="123" t="s">
        <v>49</v>
      </c>
      <c r="E805" s="123" t="s">
        <v>49</v>
      </c>
      <c r="F805" s="123" t="s">
        <v>49</v>
      </c>
      <c r="G805" s="123"/>
      <c r="H805" s="31"/>
      <c r="K805" s="88"/>
    </row>
    <row r="806" spans="1:11">
      <c r="A806" s="122"/>
      <c r="B806" s="122" t="s">
        <v>3631</v>
      </c>
      <c r="C806" s="133" t="s">
        <v>73</v>
      </c>
      <c r="D806" s="122" t="s">
        <v>49</v>
      </c>
      <c r="E806" s="122" t="s">
        <v>49</v>
      </c>
      <c r="F806" s="122" t="s">
        <v>49</v>
      </c>
      <c r="G806" s="122"/>
      <c r="H806" s="31"/>
      <c r="K806" s="88"/>
    </row>
    <row r="807" spans="1:11">
      <c r="A807" s="123"/>
      <c r="B807" s="123" t="s">
        <v>3632</v>
      </c>
      <c r="C807" s="134" t="s">
        <v>73</v>
      </c>
      <c r="D807" s="123" t="s">
        <v>49</v>
      </c>
      <c r="E807" s="123" t="s">
        <v>49</v>
      </c>
      <c r="F807" s="123" t="s">
        <v>49</v>
      </c>
      <c r="G807" s="123"/>
      <c r="H807" s="31"/>
      <c r="K807" s="88"/>
    </row>
    <row r="808" spans="1:11">
      <c r="A808" s="122"/>
      <c r="B808" s="122" t="s">
        <v>3633</v>
      </c>
      <c r="C808" s="133" t="s">
        <v>73</v>
      </c>
      <c r="D808" s="122" t="s">
        <v>49</v>
      </c>
      <c r="E808" s="122" t="s">
        <v>49</v>
      </c>
      <c r="F808" s="122" t="s">
        <v>49</v>
      </c>
      <c r="G808" s="122"/>
      <c r="H808" s="31"/>
      <c r="K808" s="88"/>
    </row>
    <row r="809" spans="1:11">
      <c r="A809" s="123"/>
      <c r="B809" s="123" t="s">
        <v>3634</v>
      </c>
      <c r="C809" s="134" t="s">
        <v>73</v>
      </c>
      <c r="D809" s="123" t="s">
        <v>49</v>
      </c>
      <c r="E809" s="123" t="s">
        <v>49</v>
      </c>
      <c r="F809" s="123" t="s">
        <v>49</v>
      </c>
      <c r="G809" s="123"/>
      <c r="H809" s="31"/>
      <c r="K809" s="88"/>
    </row>
    <row r="810" spans="1:11">
      <c r="A810" s="122"/>
      <c r="B810" s="122" t="s">
        <v>3635</v>
      </c>
      <c r="C810" s="133" t="s">
        <v>73</v>
      </c>
      <c r="D810" s="122" t="s">
        <v>49</v>
      </c>
      <c r="E810" s="122" t="s">
        <v>49</v>
      </c>
      <c r="F810" s="122" t="s">
        <v>49</v>
      </c>
      <c r="G810" s="122"/>
      <c r="H810" s="31"/>
      <c r="K810" s="88"/>
    </row>
    <row r="811" spans="1:11">
      <c r="A811" s="123"/>
      <c r="B811" s="123" t="s">
        <v>3636</v>
      </c>
      <c r="C811" s="134" t="s">
        <v>73</v>
      </c>
      <c r="D811" s="123" t="s">
        <v>49</v>
      </c>
      <c r="E811" s="123" t="s">
        <v>49</v>
      </c>
      <c r="F811" s="123" t="s">
        <v>49</v>
      </c>
      <c r="G811" s="123"/>
      <c r="H811" s="31"/>
      <c r="K811" s="88"/>
    </row>
    <row r="812" spans="1:11">
      <c r="A812" s="122"/>
      <c r="B812" s="122" t="s">
        <v>3637</v>
      </c>
      <c r="C812" s="133" t="s">
        <v>73</v>
      </c>
      <c r="D812" s="122" t="s">
        <v>49</v>
      </c>
      <c r="E812" s="122" t="s">
        <v>49</v>
      </c>
      <c r="F812" s="122" t="s">
        <v>49</v>
      </c>
      <c r="G812" s="122"/>
      <c r="H812" s="31"/>
      <c r="K812" s="88"/>
    </row>
    <row r="813" spans="1:11">
      <c r="A813" s="123"/>
      <c r="B813" s="123" t="s">
        <v>3410</v>
      </c>
      <c r="C813" s="134" t="s">
        <v>73</v>
      </c>
      <c r="D813" s="123" t="s">
        <v>49</v>
      </c>
      <c r="E813" s="123" t="s">
        <v>49</v>
      </c>
      <c r="F813" s="123" t="s">
        <v>49</v>
      </c>
      <c r="G813" s="123"/>
      <c r="H813" s="31"/>
      <c r="K813" s="88"/>
    </row>
    <row r="814" spans="1:11">
      <c r="A814" s="122"/>
      <c r="B814" s="122" t="s">
        <v>3638</v>
      </c>
      <c r="C814" s="133" t="s">
        <v>73</v>
      </c>
      <c r="D814" s="122" t="s">
        <v>49</v>
      </c>
      <c r="E814" s="122" t="s">
        <v>49</v>
      </c>
      <c r="F814" s="122" t="s">
        <v>49</v>
      </c>
      <c r="G814" s="122"/>
      <c r="H814" s="31"/>
      <c r="K814" s="88"/>
    </row>
    <row r="815" spans="1:11">
      <c r="A815" s="123"/>
      <c r="B815" s="123" t="s">
        <v>3411</v>
      </c>
      <c r="C815" s="134" t="s">
        <v>73</v>
      </c>
      <c r="D815" s="123" t="s">
        <v>49</v>
      </c>
      <c r="E815" s="123" t="s">
        <v>49</v>
      </c>
      <c r="F815" s="123" t="s">
        <v>49</v>
      </c>
      <c r="G815" s="123"/>
      <c r="H815" s="31"/>
      <c r="K815" s="88"/>
    </row>
    <row r="816" spans="1:11">
      <c r="A816" s="122"/>
      <c r="B816" s="122" t="s">
        <v>3639</v>
      </c>
      <c r="C816" s="133" t="s">
        <v>73</v>
      </c>
      <c r="D816" s="122" t="s">
        <v>49</v>
      </c>
      <c r="E816" s="122" t="s">
        <v>49</v>
      </c>
      <c r="F816" s="122" t="s">
        <v>49</v>
      </c>
      <c r="G816" s="122"/>
      <c r="H816" s="31"/>
      <c r="K816" s="88"/>
    </row>
    <row r="817" spans="1:11">
      <c r="A817" s="123"/>
      <c r="B817" s="123" t="s">
        <v>3412</v>
      </c>
      <c r="C817" s="134" t="s">
        <v>73</v>
      </c>
      <c r="D817" s="123" t="s">
        <v>49</v>
      </c>
      <c r="E817" s="123" t="s">
        <v>49</v>
      </c>
      <c r="F817" s="123" t="s">
        <v>49</v>
      </c>
      <c r="G817" s="123"/>
      <c r="H817" s="31"/>
      <c r="K817" s="88"/>
    </row>
    <row r="818" spans="1:11">
      <c r="A818" s="122"/>
      <c r="B818" s="122" t="s">
        <v>3640</v>
      </c>
      <c r="C818" s="133" t="s">
        <v>73</v>
      </c>
      <c r="D818" s="122" t="s">
        <v>49</v>
      </c>
      <c r="E818" s="122" t="s">
        <v>49</v>
      </c>
      <c r="F818" s="122" t="s">
        <v>49</v>
      </c>
      <c r="G818" s="122"/>
      <c r="H818" s="31"/>
      <c r="K818" s="88"/>
    </row>
    <row r="819" spans="1:11">
      <c r="A819" s="123"/>
      <c r="B819" s="123" t="s">
        <v>3413</v>
      </c>
      <c r="C819" s="134" t="s">
        <v>73</v>
      </c>
      <c r="D819" s="123" t="s">
        <v>49</v>
      </c>
      <c r="E819" s="123" t="s">
        <v>49</v>
      </c>
      <c r="F819" s="123" t="s">
        <v>49</v>
      </c>
      <c r="G819" s="123"/>
      <c r="H819" s="31"/>
      <c r="K819" s="88"/>
    </row>
    <row r="820" spans="1:11">
      <c r="A820" s="122"/>
      <c r="B820" s="122" t="s">
        <v>3641</v>
      </c>
      <c r="C820" s="133" t="s">
        <v>73</v>
      </c>
      <c r="D820" s="122" t="s">
        <v>49</v>
      </c>
      <c r="E820" s="122" t="s">
        <v>49</v>
      </c>
      <c r="F820" s="122" t="s">
        <v>49</v>
      </c>
      <c r="G820" s="122"/>
      <c r="H820" s="31"/>
      <c r="K820" s="88"/>
    </row>
    <row r="821" spans="1:11">
      <c r="A821" s="123"/>
      <c r="B821" s="123" t="s">
        <v>3414</v>
      </c>
      <c r="C821" s="134" t="s">
        <v>73</v>
      </c>
      <c r="D821" s="123" t="s">
        <v>49</v>
      </c>
      <c r="E821" s="123" t="s">
        <v>49</v>
      </c>
      <c r="F821" s="123" t="s">
        <v>49</v>
      </c>
      <c r="G821" s="123"/>
      <c r="H821" s="31"/>
      <c r="K821" s="88"/>
    </row>
    <row r="822" spans="1:11">
      <c r="A822" s="122"/>
      <c r="B822" s="122" t="s">
        <v>3642</v>
      </c>
      <c r="C822" s="133" t="s">
        <v>73</v>
      </c>
      <c r="D822" s="122" t="s">
        <v>49</v>
      </c>
      <c r="E822" s="122" t="s">
        <v>49</v>
      </c>
      <c r="F822" s="122" t="s">
        <v>49</v>
      </c>
      <c r="G822" s="122"/>
      <c r="H822" s="31"/>
      <c r="K822" s="88"/>
    </row>
    <row r="823" spans="1:11">
      <c r="A823" s="123"/>
      <c r="B823" s="123" t="s">
        <v>3643</v>
      </c>
      <c r="C823" s="134" t="s">
        <v>73</v>
      </c>
      <c r="D823" s="123" t="s">
        <v>49</v>
      </c>
      <c r="E823" s="123" t="s">
        <v>49</v>
      </c>
      <c r="F823" s="123" t="s">
        <v>49</v>
      </c>
      <c r="G823" s="123"/>
      <c r="H823" s="31"/>
      <c r="K823" s="88"/>
    </row>
    <row r="824" spans="1:11">
      <c r="A824" s="122"/>
      <c r="B824" s="122" t="s">
        <v>3644</v>
      </c>
      <c r="C824" s="133" t="s">
        <v>73</v>
      </c>
      <c r="D824" s="122" t="s">
        <v>49</v>
      </c>
      <c r="E824" s="122" t="s">
        <v>49</v>
      </c>
      <c r="F824" s="122" t="s">
        <v>49</v>
      </c>
      <c r="G824" s="122"/>
      <c r="H824" s="31"/>
      <c r="K824" s="88"/>
    </row>
    <row r="825" spans="1:11">
      <c r="A825" s="123"/>
      <c r="B825" s="123" t="s">
        <v>3645</v>
      </c>
      <c r="C825" s="134" t="s">
        <v>73</v>
      </c>
      <c r="D825" s="123" t="s">
        <v>49</v>
      </c>
      <c r="E825" s="123" t="s">
        <v>49</v>
      </c>
      <c r="F825" s="123" t="s">
        <v>49</v>
      </c>
      <c r="G825" s="123"/>
      <c r="H825" s="31"/>
      <c r="K825" s="88"/>
    </row>
    <row r="826" spans="1:11">
      <c r="A826" s="122"/>
      <c r="B826" s="122" t="s">
        <v>3646</v>
      </c>
      <c r="C826" s="133" t="s">
        <v>73</v>
      </c>
      <c r="D826" s="122" t="s">
        <v>49</v>
      </c>
      <c r="E826" s="122" t="s">
        <v>49</v>
      </c>
      <c r="F826" s="122" t="s">
        <v>49</v>
      </c>
      <c r="G826" s="122"/>
      <c r="H826" s="31"/>
      <c r="K826" s="88"/>
    </row>
    <row r="827" spans="1:11">
      <c r="A827" s="123"/>
      <c r="B827" s="123" t="s">
        <v>3647</v>
      </c>
      <c r="C827" s="134" t="s">
        <v>73</v>
      </c>
      <c r="D827" s="123" t="s">
        <v>49</v>
      </c>
      <c r="E827" s="123" t="s">
        <v>49</v>
      </c>
      <c r="F827" s="123" t="s">
        <v>49</v>
      </c>
      <c r="G827" s="123"/>
      <c r="H827" s="31"/>
      <c r="K827" s="88"/>
    </row>
    <row r="828" spans="1:11">
      <c r="A828" s="122"/>
      <c r="B828" s="122" t="s">
        <v>3648</v>
      </c>
      <c r="C828" s="133" t="s">
        <v>73</v>
      </c>
      <c r="D828" s="122" t="s">
        <v>49</v>
      </c>
      <c r="E828" s="122" t="s">
        <v>49</v>
      </c>
      <c r="F828" s="122" t="s">
        <v>49</v>
      </c>
      <c r="G828" s="122"/>
      <c r="H828" s="31"/>
      <c r="K828" s="88"/>
    </row>
    <row r="829" spans="1:11">
      <c r="A829" s="123"/>
      <c r="B829" s="123" t="s">
        <v>3649</v>
      </c>
      <c r="C829" s="134" t="s">
        <v>73</v>
      </c>
      <c r="D829" s="123" t="s">
        <v>49</v>
      </c>
      <c r="E829" s="123" t="s">
        <v>49</v>
      </c>
      <c r="F829" s="123" t="s">
        <v>49</v>
      </c>
      <c r="G829" s="123"/>
      <c r="H829" s="31"/>
      <c r="K829" s="88"/>
    </row>
    <row r="830" spans="1:11">
      <c r="A830" s="122"/>
      <c r="B830" s="122" t="s">
        <v>3650</v>
      </c>
      <c r="C830" s="133" t="s">
        <v>73</v>
      </c>
      <c r="D830" s="122" t="s">
        <v>49</v>
      </c>
      <c r="E830" s="122" t="s">
        <v>49</v>
      </c>
      <c r="F830" s="122" t="s">
        <v>49</v>
      </c>
      <c r="G830" s="122"/>
      <c r="H830" s="31"/>
      <c r="K830" s="88"/>
    </row>
    <row r="831" spans="1:11">
      <c r="A831" s="123"/>
      <c r="B831" s="123" t="s">
        <v>3651</v>
      </c>
      <c r="C831" s="134" t="s">
        <v>73</v>
      </c>
      <c r="D831" s="123" t="s">
        <v>49</v>
      </c>
      <c r="E831" s="123" t="s">
        <v>49</v>
      </c>
      <c r="F831" s="123" t="s">
        <v>49</v>
      </c>
      <c r="G831" s="123"/>
      <c r="H831" s="31"/>
      <c r="K831" s="88"/>
    </row>
    <row r="832" spans="1:11">
      <c r="A832" s="122"/>
      <c r="B832" s="122" t="s">
        <v>3652</v>
      </c>
      <c r="C832" s="133" t="s">
        <v>73</v>
      </c>
      <c r="D832" s="122" t="s">
        <v>49</v>
      </c>
      <c r="E832" s="122" t="s">
        <v>49</v>
      </c>
      <c r="F832" s="122" t="s">
        <v>49</v>
      </c>
      <c r="G832" s="122"/>
      <c r="H832" s="31"/>
      <c r="K832" s="88"/>
    </row>
    <row r="833" spans="1:11">
      <c r="A833" s="123"/>
      <c r="B833" s="123" t="s">
        <v>3653</v>
      </c>
      <c r="C833" s="134" t="s">
        <v>73</v>
      </c>
      <c r="D833" s="123" t="s">
        <v>49</v>
      </c>
      <c r="E833" s="123" t="s">
        <v>49</v>
      </c>
      <c r="F833" s="123" t="s">
        <v>49</v>
      </c>
      <c r="G833" s="123"/>
      <c r="H833" s="31"/>
      <c r="K833" s="88"/>
    </row>
    <row r="834" spans="1:11">
      <c r="A834" s="122"/>
      <c r="B834" s="122" t="s">
        <v>3654</v>
      </c>
      <c r="C834" s="133" t="s">
        <v>73</v>
      </c>
      <c r="D834" s="122" t="s">
        <v>49</v>
      </c>
      <c r="E834" s="122" t="s">
        <v>49</v>
      </c>
      <c r="F834" s="122" t="s">
        <v>49</v>
      </c>
      <c r="G834" s="122"/>
      <c r="H834" s="31"/>
      <c r="K834" s="88"/>
    </row>
    <row r="835" spans="1:11">
      <c r="A835" s="123"/>
      <c r="B835" s="123" t="s">
        <v>3655</v>
      </c>
      <c r="C835" s="134" t="s">
        <v>73</v>
      </c>
      <c r="D835" s="123" t="s">
        <v>49</v>
      </c>
      <c r="E835" s="123" t="s">
        <v>49</v>
      </c>
      <c r="F835" s="123" t="s">
        <v>49</v>
      </c>
      <c r="G835" s="123"/>
      <c r="H835" s="31"/>
      <c r="K835" s="88"/>
    </row>
    <row r="836" spans="1:11">
      <c r="A836" s="122"/>
      <c r="B836" s="122" t="s">
        <v>3656</v>
      </c>
      <c r="C836" s="133" t="s">
        <v>73</v>
      </c>
      <c r="D836" s="122" t="s">
        <v>49</v>
      </c>
      <c r="E836" s="122" t="s">
        <v>49</v>
      </c>
      <c r="F836" s="122" t="s">
        <v>49</v>
      </c>
      <c r="G836" s="122"/>
      <c r="H836" s="31"/>
      <c r="K836" s="88"/>
    </row>
    <row r="837" spans="1:11">
      <c r="A837" s="123"/>
      <c r="B837" s="123" t="s">
        <v>3657</v>
      </c>
      <c r="C837" s="134" t="s">
        <v>73</v>
      </c>
      <c r="D837" s="123" t="s">
        <v>49</v>
      </c>
      <c r="E837" s="123" t="s">
        <v>49</v>
      </c>
      <c r="F837" s="123" t="s">
        <v>49</v>
      </c>
      <c r="G837" s="123"/>
      <c r="H837" s="31"/>
      <c r="K837" s="88"/>
    </row>
    <row r="838" spans="1:11">
      <c r="A838" s="122"/>
      <c r="B838" s="122" t="s">
        <v>3658</v>
      </c>
      <c r="C838" s="133" t="s">
        <v>73</v>
      </c>
      <c r="D838" s="122" t="s">
        <v>49</v>
      </c>
      <c r="E838" s="122" t="s">
        <v>49</v>
      </c>
      <c r="F838" s="122" t="s">
        <v>49</v>
      </c>
      <c r="G838" s="122"/>
      <c r="H838" s="31"/>
      <c r="K838" s="88"/>
    </row>
    <row r="839" spans="1:11">
      <c r="A839" s="123"/>
      <c r="B839" s="123" t="s">
        <v>3659</v>
      </c>
      <c r="C839" s="134" t="s">
        <v>73</v>
      </c>
      <c r="D839" s="123" t="s">
        <v>49</v>
      </c>
      <c r="E839" s="123" t="s">
        <v>49</v>
      </c>
      <c r="F839" s="123" t="s">
        <v>49</v>
      </c>
      <c r="G839" s="123"/>
      <c r="H839" s="31"/>
      <c r="K839" s="88"/>
    </row>
    <row r="840" spans="1:11">
      <c r="A840" s="122"/>
      <c r="B840" s="122" t="s">
        <v>3660</v>
      </c>
      <c r="C840" s="133" t="s">
        <v>73</v>
      </c>
      <c r="D840" s="122" t="s">
        <v>49</v>
      </c>
      <c r="E840" s="122" t="s">
        <v>49</v>
      </c>
      <c r="F840" s="122" t="s">
        <v>49</v>
      </c>
      <c r="G840" s="122"/>
      <c r="H840" s="31"/>
      <c r="K840" s="88"/>
    </row>
    <row r="841" spans="1:11">
      <c r="A841" s="123"/>
      <c r="B841" s="123" t="s">
        <v>3661</v>
      </c>
      <c r="C841" s="134" t="s">
        <v>73</v>
      </c>
      <c r="D841" s="123" t="s">
        <v>49</v>
      </c>
      <c r="E841" s="123" t="s">
        <v>49</v>
      </c>
      <c r="F841" s="123" t="s">
        <v>49</v>
      </c>
      <c r="G841" s="123"/>
      <c r="H841" s="31"/>
      <c r="K841" s="88"/>
    </row>
    <row r="842" spans="1:11">
      <c r="A842" s="122"/>
      <c r="B842" s="122" t="s">
        <v>3662</v>
      </c>
      <c r="C842" s="133" t="s">
        <v>73</v>
      </c>
      <c r="D842" s="122" t="s">
        <v>49</v>
      </c>
      <c r="E842" s="122" t="s">
        <v>49</v>
      </c>
      <c r="F842" s="122" t="s">
        <v>49</v>
      </c>
      <c r="G842" s="122"/>
      <c r="H842" s="31"/>
      <c r="K842" s="88"/>
    </row>
    <row r="843" spans="1:11">
      <c r="A843" s="123"/>
      <c r="B843" s="123" t="s">
        <v>3663</v>
      </c>
      <c r="C843" s="134" t="s">
        <v>73</v>
      </c>
      <c r="D843" s="123" t="s">
        <v>49</v>
      </c>
      <c r="E843" s="123" t="s">
        <v>49</v>
      </c>
      <c r="F843" s="123" t="s">
        <v>49</v>
      </c>
      <c r="G843" s="123"/>
      <c r="H843" s="31"/>
      <c r="K843" s="88"/>
    </row>
    <row r="844" spans="1:11">
      <c r="A844" s="122"/>
      <c r="B844" s="122" t="s">
        <v>3664</v>
      </c>
      <c r="C844" s="133" t="s">
        <v>73</v>
      </c>
      <c r="D844" s="122" t="s">
        <v>49</v>
      </c>
      <c r="E844" s="122" t="s">
        <v>49</v>
      </c>
      <c r="F844" s="122" t="s">
        <v>49</v>
      </c>
      <c r="G844" s="122"/>
      <c r="H844" s="31"/>
      <c r="K844" s="88"/>
    </row>
    <row r="845" spans="1:11">
      <c r="A845" s="123"/>
      <c r="B845" s="123" t="s">
        <v>3665</v>
      </c>
      <c r="C845" s="134" t="s">
        <v>73</v>
      </c>
      <c r="D845" s="123" t="s">
        <v>49</v>
      </c>
      <c r="E845" s="123" t="s">
        <v>49</v>
      </c>
      <c r="F845" s="123" t="s">
        <v>49</v>
      </c>
      <c r="G845" s="123"/>
      <c r="H845" s="31"/>
      <c r="K845" s="88"/>
    </row>
    <row r="846" spans="1:11">
      <c r="A846" s="122"/>
      <c r="B846" s="122" t="s">
        <v>3666</v>
      </c>
      <c r="C846" s="133" t="s">
        <v>73</v>
      </c>
      <c r="D846" s="122" t="s">
        <v>49</v>
      </c>
      <c r="E846" s="122" t="s">
        <v>49</v>
      </c>
      <c r="F846" s="122" t="s">
        <v>49</v>
      </c>
      <c r="G846" s="122"/>
      <c r="H846" s="31"/>
      <c r="K846" s="88"/>
    </row>
    <row r="847" spans="1:11">
      <c r="A847" s="123"/>
      <c r="B847" s="123" t="s">
        <v>3667</v>
      </c>
      <c r="C847" s="134" t="s">
        <v>73</v>
      </c>
      <c r="D847" s="123" t="s">
        <v>49</v>
      </c>
      <c r="E847" s="123" t="s">
        <v>49</v>
      </c>
      <c r="F847" s="123" t="s">
        <v>49</v>
      </c>
      <c r="G847" s="123"/>
      <c r="H847" s="31"/>
      <c r="K847" s="88"/>
    </row>
    <row r="848" spans="1:11">
      <c r="A848" s="122"/>
      <c r="B848" s="122" t="s">
        <v>3668</v>
      </c>
      <c r="C848" s="133" t="s">
        <v>73</v>
      </c>
      <c r="D848" s="122" t="s">
        <v>49</v>
      </c>
      <c r="E848" s="122" t="s">
        <v>49</v>
      </c>
      <c r="F848" s="122" t="s">
        <v>49</v>
      </c>
      <c r="G848" s="122"/>
      <c r="H848" s="31"/>
      <c r="K848" s="88"/>
    </row>
    <row r="849" spans="1:11">
      <c r="A849" s="123"/>
      <c r="B849" s="123" t="s">
        <v>3669</v>
      </c>
      <c r="C849" s="134" t="s">
        <v>73</v>
      </c>
      <c r="D849" s="123" t="s">
        <v>49</v>
      </c>
      <c r="E849" s="123" t="s">
        <v>49</v>
      </c>
      <c r="F849" s="123" t="s">
        <v>49</v>
      </c>
      <c r="G849" s="123"/>
      <c r="H849" s="31"/>
      <c r="K849" s="88"/>
    </row>
    <row r="850" spans="1:11">
      <c r="A850" s="122"/>
      <c r="B850" s="122" t="s">
        <v>3670</v>
      </c>
      <c r="C850" s="133" t="s">
        <v>73</v>
      </c>
      <c r="D850" s="122" t="s">
        <v>49</v>
      </c>
      <c r="E850" s="122" t="s">
        <v>49</v>
      </c>
      <c r="F850" s="122" t="s">
        <v>49</v>
      </c>
      <c r="G850" s="122"/>
      <c r="H850" s="31"/>
      <c r="K850" s="88"/>
    </row>
    <row r="851" spans="1:11">
      <c r="A851" s="123"/>
      <c r="B851" s="123" t="s">
        <v>3671</v>
      </c>
      <c r="C851" s="134" t="s">
        <v>73</v>
      </c>
      <c r="D851" s="123" t="s">
        <v>49</v>
      </c>
      <c r="E851" s="123" t="s">
        <v>49</v>
      </c>
      <c r="F851" s="123" t="s">
        <v>49</v>
      </c>
      <c r="G851" s="123"/>
      <c r="H851" s="31"/>
      <c r="K851" s="88"/>
    </row>
    <row r="852" spans="1:11">
      <c r="A852" s="122"/>
      <c r="B852" s="122" t="s">
        <v>3672</v>
      </c>
      <c r="C852" s="133" t="s">
        <v>73</v>
      </c>
      <c r="D852" s="122" t="s">
        <v>49</v>
      </c>
      <c r="E852" s="122" t="s">
        <v>49</v>
      </c>
      <c r="F852" s="122" t="s">
        <v>49</v>
      </c>
      <c r="G852" s="122"/>
      <c r="H852" s="31"/>
      <c r="K852" s="88"/>
    </row>
    <row r="853" spans="1:11">
      <c r="A853" s="123"/>
      <c r="B853" s="123" t="s">
        <v>3673</v>
      </c>
      <c r="C853" s="134" t="s">
        <v>73</v>
      </c>
      <c r="D853" s="123" t="s">
        <v>49</v>
      </c>
      <c r="E853" s="123" t="s">
        <v>49</v>
      </c>
      <c r="F853" s="123" t="s">
        <v>49</v>
      </c>
      <c r="G853" s="123"/>
      <c r="H853" s="31"/>
      <c r="K853" s="88"/>
    </row>
    <row r="854" spans="1:11">
      <c r="A854" s="122"/>
      <c r="B854" s="122" t="s">
        <v>3674</v>
      </c>
      <c r="C854" s="133" t="s">
        <v>73</v>
      </c>
      <c r="D854" s="122" t="s">
        <v>49</v>
      </c>
      <c r="E854" s="122" t="s">
        <v>49</v>
      </c>
      <c r="F854" s="122" t="s">
        <v>49</v>
      </c>
      <c r="G854" s="122"/>
      <c r="H854" s="31"/>
      <c r="K854" s="88"/>
    </row>
    <row r="855" spans="1:11">
      <c r="A855" s="123"/>
      <c r="B855" s="123" t="s">
        <v>3675</v>
      </c>
      <c r="C855" s="134" t="s">
        <v>73</v>
      </c>
      <c r="D855" s="123" t="s">
        <v>49</v>
      </c>
      <c r="E855" s="123" t="s">
        <v>49</v>
      </c>
      <c r="F855" s="123" t="s">
        <v>49</v>
      </c>
      <c r="G855" s="123"/>
      <c r="H855" s="31"/>
      <c r="K855" s="88"/>
    </row>
    <row r="856" spans="1:11">
      <c r="A856" s="122"/>
      <c r="B856" s="122" t="s">
        <v>3676</v>
      </c>
      <c r="C856" s="133" t="s">
        <v>73</v>
      </c>
      <c r="D856" s="122" t="s">
        <v>49</v>
      </c>
      <c r="E856" s="122" t="s">
        <v>49</v>
      </c>
      <c r="F856" s="122" t="s">
        <v>49</v>
      </c>
      <c r="G856" s="122"/>
      <c r="H856" s="31"/>
      <c r="K856" s="88"/>
    </row>
    <row r="857" spans="1:11">
      <c r="A857" s="123"/>
      <c r="B857" s="123" t="s">
        <v>3677</v>
      </c>
      <c r="C857" s="134" t="s">
        <v>73</v>
      </c>
      <c r="D857" s="123" t="s">
        <v>49</v>
      </c>
      <c r="E857" s="123" t="s">
        <v>49</v>
      </c>
      <c r="F857" s="123" t="s">
        <v>49</v>
      </c>
      <c r="G857" s="123"/>
      <c r="H857" s="31"/>
      <c r="K857" s="88"/>
    </row>
    <row r="858" spans="1:11">
      <c r="A858" s="122"/>
      <c r="B858" s="122" t="s">
        <v>3678</v>
      </c>
      <c r="C858" s="133" t="s">
        <v>73</v>
      </c>
      <c r="D858" s="122" t="s">
        <v>49</v>
      </c>
      <c r="E858" s="122" t="s">
        <v>49</v>
      </c>
      <c r="F858" s="122" t="s">
        <v>49</v>
      </c>
      <c r="G858" s="122"/>
      <c r="H858" s="31"/>
      <c r="K858" s="88"/>
    </row>
    <row r="859" spans="1:11">
      <c r="A859" s="123"/>
      <c r="B859" s="123" t="s">
        <v>3679</v>
      </c>
      <c r="C859" s="134" t="s">
        <v>73</v>
      </c>
      <c r="D859" s="123" t="s">
        <v>49</v>
      </c>
      <c r="E859" s="123" t="s">
        <v>49</v>
      </c>
      <c r="F859" s="123" t="s">
        <v>49</v>
      </c>
      <c r="G859" s="123"/>
      <c r="H859" s="31"/>
      <c r="K859" s="88"/>
    </row>
    <row r="860" spans="1:11">
      <c r="A860" s="122"/>
      <c r="B860" s="122" t="s">
        <v>3680</v>
      </c>
      <c r="C860" s="133" t="s">
        <v>73</v>
      </c>
      <c r="D860" s="122" t="s">
        <v>49</v>
      </c>
      <c r="E860" s="122" t="s">
        <v>49</v>
      </c>
      <c r="F860" s="122" t="s">
        <v>49</v>
      </c>
      <c r="G860" s="122"/>
      <c r="H860" s="31"/>
      <c r="K860" s="88"/>
    </row>
    <row r="861" spans="1:11">
      <c r="A861" s="123"/>
      <c r="B861" s="123" t="s">
        <v>3681</v>
      </c>
      <c r="C861" s="134" t="s">
        <v>73</v>
      </c>
      <c r="D861" s="123" t="s">
        <v>49</v>
      </c>
      <c r="E861" s="123" t="s">
        <v>49</v>
      </c>
      <c r="F861" s="123" t="s">
        <v>49</v>
      </c>
      <c r="G861" s="123"/>
      <c r="H861" s="31"/>
      <c r="K861" s="88"/>
    </row>
    <row r="862" spans="1:11">
      <c r="A862" s="122"/>
      <c r="B862" s="122" t="s">
        <v>3682</v>
      </c>
      <c r="C862" s="133" t="s">
        <v>73</v>
      </c>
      <c r="D862" s="122" t="s">
        <v>49</v>
      </c>
      <c r="E862" s="122" t="s">
        <v>49</v>
      </c>
      <c r="F862" s="122" t="s">
        <v>49</v>
      </c>
      <c r="G862" s="122"/>
      <c r="H862" s="31"/>
      <c r="K862" s="88"/>
    </row>
    <row r="863" spans="1:11">
      <c r="A863" s="123"/>
      <c r="B863" s="123" t="s">
        <v>3683</v>
      </c>
      <c r="C863" s="134" t="s">
        <v>73</v>
      </c>
      <c r="D863" s="123" t="s">
        <v>49</v>
      </c>
      <c r="E863" s="123" t="s">
        <v>49</v>
      </c>
      <c r="F863" s="123" t="s">
        <v>49</v>
      </c>
      <c r="G863" s="123"/>
      <c r="H863" s="31"/>
      <c r="K863" s="88"/>
    </row>
    <row r="864" spans="1:11">
      <c r="A864" s="122"/>
      <c r="B864" s="122" t="s">
        <v>3684</v>
      </c>
      <c r="C864" s="133" t="s">
        <v>73</v>
      </c>
      <c r="D864" s="122" t="s">
        <v>49</v>
      </c>
      <c r="E864" s="122" t="s">
        <v>49</v>
      </c>
      <c r="F864" s="122" t="s">
        <v>49</v>
      </c>
      <c r="G864" s="122"/>
      <c r="H864" s="31"/>
      <c r="K864" s="88"/>
    </row>
    <row r="865" spans="1:12">
      <c r="A865" s="123"/>
      <c r="B865" s="123" t="s">
        <v>3685</v>
      </c>
      <c r="C865" s="134" t="s">
        <v>73</v>
      </c>
      <c r="D865" s="123" t="s">
        <v>49</v>
      </c>
      <c r="E865" s="123" t="s">
        <v>49</v>
      </c>
      <c r="F865" s="123" t="s">
        <v>49</v>
      </c>
      <c r="G865" s="123"/>
      <c r="H865" s="31"/>
      <c r="K865" s="88"/>
    </row>
    <row r="866" spans="1:12">
      <c r="A866" s="122"/>
      <c r="B866" s="122" t="s">
        <v>3686</v>
      </c>
      <c r="C866" s="133" t="s">
        <v>73</v>
      </c>
      <c r="D866" s="122" t="s">
        <v>49</v>
      </c>
      <c r="E866" s="122" t="s">
        <v>49</v>
      </c>
      <c r="F866" s="122" t="s">
        <v>49</v>
      </c>
      <c r="G866" s="122"/>
      <c r="H866" s="31"/>
      <c r="K866" s="88"/>
    </row>
    <row r="867" spans="1:12">
      <c r="A867" s="123"/>
      <c r="B867" s="123" t="s">
        <v>3687</v>
      </c>
      <c r="C867" s="134" t="s">
        <v>73</v>
      </c>
      <c r="D867" s="123" t="s">
        <v>49</v>
      </c>
      <c r="E867" s="123" t="s">
        <v>49</v>
      </c>
      <c r="F867" s="123" t="s">
        <v>49</v>
      </c>
      <c r="G867" s="123"/>
      <c r="H867" s="31"/>
      <c r="K867" s="88"/>
    </row>
    <row r="868" spans="1:12">
      <c r="A868" s="122"/>
      <c r="B868" s="122" t="s">
        <v>3688</v>
      </c>
      <c r="C868" s="133" t="s">
        <v>73</v>
      </c>
      <c r="D868" s="122" t="s">
        <v>49</v>
      </c>
      <c r="E868" s="122" t="s">
        <v>49</v>
      </c>
      <c r="F868" s="122" t="s">
        <v>49</v>
      </c>
      <c r="G868" s="122"/>
      <c r="H868" s="31"/>
      <c r="K868" s="88"/>
    </row>
    <row r="869" spans="1:12" ht="12.75">
      <c r="B869" s="511" t="s">
        <v>315</v>
      </c>
      <c r="C869" s="511"/>
      <c r="D869" s="511"/>
      <c r="E869" s="511"/>
      <c r="F869" s="511"/>
      <c r="G869" s="511"/>
      <c r="H869" s="89"/>
      <c r="K869" s="88"/>
    </row>
    <row r="870" spans="1:12" s="2" customFormat="1">
      <c r="A870" s="16">
        <v>1696</v>
      </c>
      <c r="B870" s="135" t="s">
        <v>1291</v>
      </c>
      <c r="C870" s="133" t="s">
        <v>73</v>
      </c>
      <c r="D870" s="139" t="s">
        <v>49</v>
      </c>
      <c r="E870" s="139" t="s">
        <v>49</v>
      </c>
      <c r="F870" s="139" t="s">
        <v>49</v>
      </c>
      <c r="G870" s="139"/>
      <c r="H870" s="31"/>
      <c r="K870" s="88"/>
      <c r="L870"/>
    </row>
    <row r="871" spans="1:12" s="2" customFormat="1">
      <c r="A871" s="16">
        <v>5437</v>
      </c>
      <c r="B871" s="136" t="s">
        <v>3444</v>
      </c>
      <c r="C871" s="134" t="s">
        <v>73</v>
      </c>
      <c r="D871" s="134" t="s">
        <v>49</v>
      </c>
      <c r="E871" s="134" t="s">
        <v>49</v>
      </c>
      <c r="F871" s="134" t="s">
        <v>49</v>
      </c>
      <c r="G871" s="134"/>
      <c r="H871" s="31"/>
      <c r="K871" s="88"/>
      <c r="L871"/>
    </row>
    <row r="872" spans="1:12" ht="13.5" customHeight="1">
      <c r="A872" s="16">
        <v>1697</v>
      </c>
      <c r="B872" s="122" t="s">
        <v>1292</v>
      </c>
      <c r="C872" s="133" t="s">
        <v>73</v>
      </c>
      <c r="D872" s="139" t="s">
        <v>49</v>
      </c>
      <c r="E872" s="139" t="s">
        <v>49</v>
      </c>
      <c r="F872" s="139" t="s">
        <v>49</v>
      </c>
      <c r="G872" s="139"/>
      <c r="H872" s="31"/>
      <c r="K872" s="88"/>
    </row>
    <row r="873" spans="1:12">
      <c r="A873" s="16">
        <v>1888</v>
      </c>
      <c r="B873" s="123" t="s">
        <v>1293</v>
      </c>
      <c r="C873" s="134" t="s">
        <v>73</v>
      </c>
      <c r="D873" s="134" t="s">
        <v>49</v>
      </c>
      <c r="E873" s="134" t="s">
        <v>49</v>
      </c>
      <c r="F873" s="134" t="s">
        <v>49</v>
      </c>
      <c r="G873" s="134"/>
      <c r="H873" s="31"/>
      <c r="K873" s="88"/>
    </row>
    <row r="874" spans="1:12">
      <c r="A874" s="16">
        <v>1698</v>
      </c>
      <c r="B874" s="122" t="s">
        <v>1294</v>
      </c>
      <c r="C874" s="133" t="s">
        <v>73</v>
      </c>
      <c r="D874" s="139" t="s">
        <v>49</v>
      </c>
      <c r="E874" s="139" t="s">
        <v>49</v>
      </c>
      <c r="F874" s="139" t="s">
        <v>49</v>
      </c>
      <c r="G874" s="139"/>
      <c r="H874" s="31"/>
      <c r="K874" s="88"/>
    </row>
    <row r="875" spans="1:12">
      <c r="A875" s="16">
        <v>5438</v>
      </c>
      <c r="B875" s="123" t="s">
        <v>3445</v>
      </c>
      <c r="C875" s="134" t="s">
        <v>73</v>
      </c>
      <c r="D875" s="134" t="s">
        <v>49</v>
      </c>
      <c r="E875" s="134" t="s">
        <v>49</v>
      </c>
      <c r="F875" s="134" t="s">
        <v>49</v>
      </c>
      <c r="G875" s="134"/>
      <c r="H875" s="31"/>
      <c r="K875" s="88"/>
    </row>
    <row r="876" spans="1:12">
      <c r="A876" s="16">
        <v>1699</v>
      </c>
      <c r="B876" s="122" t="s">
        <v>1295</v>
      </c>
      <c r="C876" s="133" t="s">
        <v>73</v>
      </c>
      <c r="D876" s="139" t="s">
        <v>49</v>
      </c>
      <c r="E876" s="139" t="s">
        <v>49</v>
      </c>
      <c r="F876" s="139" t="s">
        <v>49</v>
      </c>
      <c r="G876" s="139"/>
      <c r="H876" s="31"/>
      <c r="K876" s="88"/>
    </row>
    <row r="877" spans="1:12">
      <c r="A877" s="16">
        <v>5439</v>
      </c>
      <c r="B877" s="123" t="s">
        <v>3446</v>
      </c>
      <c r="C877" s="134" t="s">
        <v>73</v>
      </c>
      <c r="D877" s="134" t="s">
        <v>49</v>
      </c>
      <c r="E877" s="134" t="s">
        <v>49</v>
      </c>
      <c r="F877" s="134" t="s">
        <v>49</v>
      </c>
      <c r="G877" s="134"/>
      <c r="H877" s="31"/>
      <c r="K877" s="88"/>
    </row>
    <row r="878" spans="1:12">
      <c r="A878" s="16">
        <v>1700</v>
      </c>
      <c r="B878" s="122" t="s">
        <v>1296</v>
      </c>
      <c r="C878" s="133" t="s">
        <v>73</v>
      </c>
      <c r="D878" s="139" t="s">
        <v>49</v>
      </c>
      <c r="E878" s="139" t="s">
        <v>49</v>
      </c>
      <c r="F878" s="139" t="s">
        <v>49</v>
      </c>
      <c r="G878" s="139"/>
      <c r="H878" s="31"/>
      <c r="K878" s="88"/>
    </row>
    <row r="879" spans="1:12">
      <c r="A879" s="16">
        <v>5440</v>
      </c>
      <c r="B879" s="123" t="s">
        <v>3447</v>
      </c>
      <c r="C879" s="134" t="s">
        <v>73</v>
      </c>
      <c r="D879" s="134" t="s">
        <v>49</v>
      </c>
      <c r="E879" s="134" t="s">
        <v>49</v>
      </c>
      <c r="F879" s="134" t="s">
        <v>49</v>
      </c>
      <c r="G879" s="134"/>
      <c r="H879" s="31"/>
      <c r="K879" s="88"/>
    </row>
    <row r="880" spans="1:12">
      <c r="A880" s="16">
        <v>1701</v>
      </c>
      <c r="B880" s="122" t="s">
        <v>1297</v>
      </c>
      <c r="C880" s="133" t="s">
        <v>73</v>
      </c>
      <c r="D880" s="139" t="s">
        <v>49</v>
      </c>
      <c r="E880" s="139" t="s">
        <v>49</v>
      </c>
      <c r="F880" s="139" t="s">
        <v>49</v>
      </c>
      <c r="G880" s="139"/>
      <c r="H880" s="31"/>
      <c r="K880" s="88"/>
    </row>
    <row r="881" spans="1:12">
      <c r="A881" s="16">
        <v>5441</v>
      </c>
      <c r="B881" s="123" t="s">
        <v>3448</v>
      </c>
      <c r="C881" s="134" t="s">
        <v>73</v>
      </c>
      <c r="D881" s="134" t="s">
        <v>49</v>
      </c>
      <c r="E881" s="134" t="s">
        <v>49</v>
      </c>
      <c r="F881" s="134" t="s">
        <v>49</v>
      </c>
      <c r="G881" s="134"/>
      <c r="H881" s="31"/>
      <c r="K881" s="88"/>
    </row>
    <row r="882" spans="1:12">
      <c r="A882" s="16">
        <v>5442</v>
      </c>
      <c r="B882" s="122" t="s">
        <v>3449</v>
      </c>
      <c r="C882" s="133" t="s">
        <v>73</v>
      </c>
      <c r="D882" s="139" t="s">
        <v>49</v>
      </c>
      <c r="E882" s="139" t="s">
        <v>49</v>
      </c>
      <c r="F882" s="139" t="s">
        <v>49</v>
      </c>
      <c r="G882" s="139"/>
      <c r="H882" s="31"/>
      <c r="K882" s="88"/>
    </row>
    <row r="883" spans="1:12">
      <c r="A883" s="16">
        <v>5443</v>
      </c>
      <c r="B883" s="123" t="s">
        <v>3450</v>
      </c>
      <c r="C883" s="134" t="s">
        <v>73</v>
      </c>
      <c r="D883" s="134" t="s">
        <v>49</v>
      </c>
      <c r="E883" s="134" t="s">
        <v>49</v>
      </c>
      <c r="F883" s="134" t="s">
        <v>49</v>
      </c>
      <c r="G883" s="134"/>
      <c r="H883" s="31"/>
      <c r="K883" s="88"/>
    </row>
    <row r="884" spans="1:12">
      <c r="A884" s="16">
        <v>5444</v>
      </c>
      <c r="B884" s="122" t="s">
        <v>3451</v>
      </c>
      <c r="C884" s="133" t="s">
        <v>73</v>
      </c>
      <c r="D884" s="139" t="s">
        <v>49</v>
      </c>
      <c r="E884" s="139" t="s">
        <v>49</v>
      </c>
      <c r="F884" s="139" t="s">
        <v>49</v>
      </c>
      <c r="G884" s="139"/>
      <c r="H884" s="31"/>
      <c r="K884" s="88"/>
    </row>
    <row r="885" spans="1:12">
      <c r="A885" s="16">
        <v>5445</v>
      </c>
      <c r="B885" s="123" t="s">
        <v>3452</v>
      </c>
      <c r="C885" s="134" t="s">
        <v>73</v>
      </c>
      <c r="D885" s="134" t="s">
        <v>49</v>
      </c>
      <c r="E885" s="134" t="s">
        <v>49</v>
      </c>
      <c r="F885" s="134" t="s">
        <v>49</v>
      </c>
      <c r="G885" s="134"/>
      <c r="H885" s="31"/>
      <c r="K885" s="88"/>
    </row>
    <row r="886" spans="1:12">
      <c r="A886" s="16">
        <v>5446</v>
      </c>
      <c r="B886" s="122" t="s">
        <v>3453</v>
      </c>
      <c r="C886" s="133" t="s">
        <v>73</v>
      </c>
      <c r="D886" s="139" t="s">
        <v>49</v>
      </c>
      <c r="E886" s="139" t="s">
        <v>49</v>
      </c>
      <c r="F886" s="139" t="s">
        <v>49</v>
      </c>
      <c r="G886" s="139"/>
      <c r="H886" s="31"/>
      <c r="K886" s="88"/>
    </row>
    <row r="887" spans="1:12">
      <c r="A887" s="16">
        <v>5447</v>
      </c>
      <c r="B887" s="123" t="s">
        <v>3454</v>
      </c>
      <c r="C887" s="134" t="s">
        <v>73</v>
      </c>
      <c r="D887" s="134" t="s">
        <v>49</v>
      </c>
      <c r="E887" s="134" t="s">
        <v>49</v>
      </c>
      <c r="F887" s="134" t="s">
        <v>49</v>
      </c>
      <c r="G887" s="134"/>
      <c r="H887" s="31"/>
      <c r="K887" s="88"/>
    </row>
    <row r="888" spans="1:12">
      <c r="A888" s="16">
        <v>3355</v>
      </c>
      <c r="B888" s="122" t="s">
        <v>1388</v>
      </c>
      <c r="C888" s="133" t="s">
        <v>73</v>
      </c>
      <c r="D888" s="139" t="s">
        <v>49</v>
      </c>
      <c r="E888" s="139" t="s">
        <v>49</v>
      </c>
      <c r="F888" s="139" t="s">
        <v>49</v>
      </c>
      <c r="G888" s="139"/>
      <c r="H888" s="31"/>
      <c r="K888" s="88"/>
    </row>
    <row r="889" spans="1:12">
      <c r="A889" s="16">
        <v>5448</v>
      </c>
      <c r="B889" s="123" t="s">
        <v>3455</v>
      </c>
      <c r="C889" s="134" t="s">
        <v>73</v>
      </c>
      <c r="D889" s="134" t="s">
        <v>49</v>
      </c>
      <c r="E889" s="134" t="s">
        <v>49</v>
      </c>
      <c r="F889" s="134" t="s">
        <v>49</v>
      </c>
      <c r="G889" s="134"/>
      <c r="H889" s="31"/>
      <c r="K889" s="88"/>
    </row>
    <row r="890" spans="1:12">
      <c r="A890" s="16">
        <v>5449</v>
      </c>
      <c r="B890" s="122" t="s">
        <v>3456</v>
      </c>
      <c r="C890" s="133" t="s">
        <v>73</v>
      </c>
      <c r="D890" s="139" t="s">
        <v>49</v>
      </c>
      <c r="E890" s="139" t="s">
        <v>49</v>
      </c>
      <c r="F890" s="139" t="s">
        <v>49</v>
      </c>
      <c r="G890" s="139"/>
      <c r="H890" s="31"/>
      <c r="K890" s="88"/>
    </row>
    <row r="891" spans="1:12">
      <c r="A891" s="16">
        <v>5450</v>
      </c>
      <c r="B891" s="123" t="s">
        <v>3457</v>
      </c>
      <c r="C891" s="134" t="s">
        <v>73</v>
      </c>
      <c r="D891" s="134" t="s">
        <v>49</v>
      </c>
      <c r="E891" s="134" t="s">
        <v>49</v>
      </c>
      <c r="F891" s="134" t="s">
        <v>49</v>
      </c>
      <c r="G891" s="134"/>
      <c r="H891" s="31"/>
      <c r="K891" s="88"/>
    </row>
    <row r="892" spans="1:12">
      <c r="A892" s="16">
        <v>5451</v>
      </c>
      <c r="B892" s="122" t="s">
        <v>3458</v>
      </c>
      <c r="C892" s="133" t="s">
        <v>73</v>
      </c>
      <c r="D892" s="139" t="s">
        <v>49</v>
      </c>
      <c r="E892" s="139" t="s">
        <v>49</v>
      </c>
      <c r="F892" s="139" t="s">
        <v>49</v>
      </c>
      <c r="G892" s="139"/>
      <c r="H892" s="31"/>
      <c r="K892" s="88"/>
    </row>
    <row r="893" spans="1:12">
      <c r="A893" s="16">
        <v>5452</v>
      </c>
      <c r="B893" s="123" t="s">
        <v>3459</v>
      </c>
      <c r="C893" s="134" t="s">
        <v>73</v>
      </c>
      <c r="D893" s="134" t="s">
        <v>49</v>
      </c>
      <c r="E893" s="134" t="s">
        <v>49</v>
      </c>
      <c r="F893" s="134" t="s">
        <v>49</v>
      </c>
      <c r="G893" s="134"/>
      <c r="H893" s="31"/>
      <c r="K893" s="88"/>
    </row>
    <row r="894" spans="1:12" s="2" customFormat="1" ht="12.75" customHeight="1">
      <c r="A894" s="16">
        <v>1689</v>
      </c>
      <c r="B894" s="135" t="s">
        <v>1178</v>
      </c>
      <c r="C894" s="133" t="s">
        <v>73</v>
      </c>
      <c r="D894" s="139" t="s">
        <v>49</v>
      </c>
      <c r="E894" s="139" t="s">
        <v>49</v>
      </c>
      <c r="F894" s="139" t="s">
        <v>49</v>
      </c>
      <c r="G894" s="139"/>
      <c r="H894" s="31"/>
      <c r="K894" s="88"/>
      <c r="L894"/>
    </row>
    <row r="895" spans="1:12" s="2" customFormat="1">
      <c r="A895" s="16">
        <v>5453</v>
      </c>
      <c r="B895" s="123" t="s">
        <v>3460</v>
      </c>
      <c r="C895" s="134" t="s">
        <v>73</v>
      </c>
      <c r="D895" s="134" t="s">
        <v>49</v>
      </c>
      <c r="E895" s="134" t="s">
        <v>49</v>
      </c>
      <c r="F895" s="134" t="s">
        <v>49</v>
      </c>
      <c r="G895" s="134"/>
      <c r="H895" s="31"/>
      <c r="K895" s="88"/>
      <c r="L895"/>
    </row>
    <row r="896" spans="1:12" s="2" customFormat="1">
      <c r="A896" s="16">
        <v>1690</v>
      </c>
      <c r="B896" s="135" t="s">
        <v>1179</v>
      </c>
      <c r="C896" s="133" t="s">
        <v>73</v>
      </c>
      <c r="D896" s="139" t="s">
        <v>49</v>
      </c>
      <c r="E896" s="139" t="s">
        <v>49</v>
      </c>
      <c r="F896" s="139" t="s">
        <v>49</v>
      </c>
      <c r="G896" s="139"/>
      <c r="H896" s="31"/>
      <c r="K896" s="88"/>
      <c r="L896"/>
    </row>
    <row r="897" spans="1:12" s="2" customFormat="1">
      <c r="A897" s="16">
        <v>1881</v>
      </c>
      <c r="B897" s="136" t="s">
        <v>1180</v>
      </c>
      <c r="C897" s="134" t="s">
        <v>73</v>
      </c>
      <c r="D897" s="134" t="s">
        <v>49</v>
      </c>
      <c r="E897" s="134" t="s">
        <v>49</v>
      </c>
      <c r="F897" s="134" t="s">
        <v>49</v>
      </c>
      <c r="G897" s="134"/>
      <c r="H897" s="31"/>
      <c r="K897" s="88"/>
      <c r="L897"/>
    </row>
    <row r="898" spans="1:12" s="2" customFormat="1">
      <c r="A898" s="16">
        <v>1692</v>
      </c>
      <c r="B898" s="122" t="s">
        <v>1181</v>
      </c>
      <c r="C898" s="133" t="s">
        <v>73</v>
      </c>
      <c r="D898" s="139" t="s">
        <v>49</v>
      </c>
      <c r="E898" s="139" t="s">
        <v>49</v>
      </c>
      <c r="F898" s="139" t="s">
        <v>49</v>
      </c>
      <c r="G898" s="139"/>
      <c r="H898" s="31"/>
      <c r="K898" s="88"/>
      <c r="L898"/>
    </row>
    <row r="899" spans="1:12" s="2" customFormat="1">
      <c r="A899" s="16">
        <v>5454</v>
      </c>
      <c r="B899" s="123" t="s">
        <v>3461</v>
      </c>
      <c r="C899" s="134" t="s">
        <v>73</v>
      </c>
      <c r="D899" s="134" t="s">
        <v>49</v>
      </c>
      <c r="E899" s="134" t="s">
        <v>49</v>
      </c>
      <c r="F899" s="134" t="s">
        <v>49</v>
      </c>
      <c r="G899" s="134"/>
      <c r="H899" s="31"/>
      <c r="K899" s="88"/>
      <c r="L899"/>
    </row>
    <row r="900" spans="1:12" s="2" customFormat="1">
      <c r="A900" s="16">
        <v>1693</v>
      </c>
      <c r="B900" s="122" t="s">
        <v>1182</v>
      </c>
      <c r="C900" s="133" t="s">
        <v>73</v>
      </c>
      <c r="D900" s="139" t="s">
        <v>49</v>
      </c>
      <c r="E900" s="139" t="s">
        <v>49</v>
      </c>
      <c r="F900" s="139" t="s">
        <v>49</v>
      </c>
      <c r="G900" s="139"/>
      <c r="H900" s="31"/>
      <c r="K900" s="88"/>
      <c r="L900"/>
    </row>
    <row r="901" spans="1:12" s="2" customFormat="1">
      <c r="A901" s="16">
        <v>5455</v>
      </c>
      <c r="B901" s="123" t="s">
        <v>3462</v>
      </c>
      <c r="C901" s="134" t="s">
        <v>73</v>
      </c>
      <c r="D901" s="134" t="s">
        <v>49</v>
      </c>
      <c r="E901" s="134" t="s">
        <v>49</v>
      </c>
      <c r="F901" s="134" t="s">
        <v>49</v>
      </c>
      <c r="G901" s="134"/>
      <c r="H901" s="31"/>
      <c r="K901" s="88"/>
      <c r="L901"/>
    </row>
    <row r="902" spans="1:12">
      <c r="A902" s="16">
        <v>1694</v>
      </c>
      <c r="B902" s="122" t="s">
        <v>1183</v>
      </c>
      <c r="C902" s="133" t="s">
        <v>73</v>
      </c>
      <c r="D902" s="139" t="s">
        <v>49</v>
      </c>
      <c r="E902" s="139" t="s">
        <v>49</v>
      </c>
      <c r="F902" s="139" t="s">
        <v>49</v>
      </c>
      <c r="G902" s="139"/>
      <c r="H902" s="31"/>
      <c r="K902" s="88"/>
    </row>
    <row r="903" spans="1:12">
      <c r="A903" s="16">
        <v>5456</v>
      </c>
      <c r="B903" s="123" t="s">
        <v>3463</v>
      </c>
      <c r="C903" s="134" t="s">
        <v>73</v>
      </c>
      <c r="D903" s="134" t="s">
        <v>49</v>
      </c>
      <c r="E903" s="134" t="s">
        <v>49</v>
      </c>
      <c r="F903" s="134" t="s">
        <v>49</v>
      </c>
      <c r="G903" s="134"/>
      <c r="H903" s="31"/>
      <c r="K903" s="88"/>
    </row>
    <row r="904" spans="1:12">
      <c r="A904" s="16">
        <v>1695</v>
      </c>
      <c r="B904" s="122" t="s">
        <v>1184</v>
      </c>
      <c r="C904" s="133" t="s">
        <v>73</v>
      </c>
      <c r="D904" s="139" t="s">
        <v>49</v>
      </c>
      <c r="E904" s="139" t="s">
        <v>49</v>
      </c>
      <c r="F904" s="139" t="s">
        <v>49</v>
      </c>
      <c r="G904" s="139"/>
      <c r="H904" s="31"/>
      <c r="K904" s="88"/>
    </row>
    <row r="905" spans="1:12" s="2" customFormat="1">
      <c r="A905" s="16">
        <v>5457</v>
      </c>
      <c r="B905" s="123" t="s">
        <v>3464</v>
      </c>
      <c r="C905" s="134" t="s">
        <v>73</v>
      </c>
      <c r="D905" s="134" t="s">
        <v>49</v>
      </c>
      <c r="E905" s="134" t="s">
        <v>49</v>
      </c>
      <c r="F905" s="134" t="s">
        <v>49</v>
      </c>
      <c r="G905" s="134"/>
      <c r="H905" s="31"/>
      <c r="K905" s="88"/>
      <c r="L905"/>
    </row>
    <row r="906" spans="1:12" s="2" customFormat="1">
      <c r="A906" s="16">
        <v>5458</v>
      </c>
      <c r="B906" s="122" t="s">
        <v>3465</v>
      </c>
      <c r="C906" s="133" t="s">
        <v>73</v>
      </c>
      <c r="D906" s="139" t="s">
        <v>49</v>
      </c>
      <c r="E906" s="139" t="s">
        <v>49</v>
      </c>
      <c r="F906" s="139" t="s">
        <v>49</v>
      </c>
      <c r="G906" s="139"/>
      <c r="H906" s="31"/>
      <c r="K906" s="88"/>
      <c r="L906"/>
    </row>
    <row r="907" spans="1:12" s="2" customFormat="1">
      <c r="A907" s="16">
        <v>5459</v>
      </c>
      <c r="B907" s="123" t="s">
        <v>3466</v>
      </c>
      <c r="C907" s="134" t="s">
        <v>73</v>
      </c>
      <c r="D907" s="134" t="s">
        <v>49</v>
      </c>
      <c r="E907" s="134" t="s">
        <v>49</v>
      </c>
      <c r="F907" s="134" t="s">
        <v>49</v>
      </c>
      <c r="G907" s="134"/>
      <c r="H907" s="31"/>
      <c r="K907" s="88"/>
      <c r="L907"/>
    </row>
    <row r="908" spans="1:12" s="2" customFormat="1">
      <c r="A908" s="16">
        <v>5460</v>
      </c>
      <c r="B908" s="122" t="s">
        <v>3467</v>
      </c>
      <c r="C908" s="133" t="s">
        <v>73</v>
      </c>
      <c r="D908" s="139" t="s">
        <v>49</v>
      </c>
      <c r="E908" s="139" t="s">
        <v>49</v>
      </c>
      <c r="F908" s="139" t="s">
        <v>49</v>
      </c>
      <c r="G908" s="139"/>
      <c r="H908" s="31"/>
      <c r="K908" s="88"/>
      <c r="L908"/>
    </row>
    <row r="909" spans="1:12" s="2" customFormat="1">
      <c r="A909" s="16">
        <v>5461</v>
      </c>
      <c r="B909" s="123" t="s">
        <v>3468</v>
      </c>
      <c r="C909" s="134" t="s">
        <v>73</v>
      </c>
      <c r="D909" s="134" t="s">
        <v>49</v>
      </c>
      <c r="E909" s="134" t="s">
        <v>49</v>
      </c>
      <c r="F909" s="134" t="s">
        <v>49</v>
      </c>
      <c r="G909" s="134"/>
      <c r="H909" s="31"/>
      <c r="K909" s="88"/>
      <c r="L909"/>
    </row>
    <row r="910" spans="1:12" s="2" customFormat="1">
      <c r="A910" s="16">
        <v>5462</v>
      </c>
      <c r="B910" s="122" t="s">
        <v>3469</v>
      </c>
      <c r="C910" s="133" t="s">
        <v>73</v>
      </c>
      <c r="D910" s="139" t="s">
        <v>49</v>
      </c>
      <c r="E910" s="139" t="s">
        <v>49</v>
      </c>
      <c r="F910" s="139" t="s">
        <v>49</v>
      </c>
      <c r="G910" s="139"/>
      <c r="H910" s="31"/>
      <c r="K910" s="88"/>
      <c r="L910"/>
    </row>
    <row r="911" spans="1:12" s="2" customFormat="1">
      <c r="A911" s="16">
        <v>5463</v>
      </c>
      <c r="B911" s="123" t="s">
        <v>3470</v>
      </c>
      <c r="C911" s="134" t="s">
        <v>73</v>
      </c>
      <c r="D911" s="134" t="s">
        <v>49</v>
      </c>
      <c r="E911" s="134" t="s">
        <v>49</v>
      </c>
      <c r="F911" s="134" t="s">
        <v>49</v>
      </c>
      <c r="G911" s="134"/>
      <c r="H911" s="31"/>
      <c r="K911" s="88"/>
      <c r="L911"/>
    </row>
    <row r="912" spans="1:12" s="2" customFormat="1">
      <c r="A912" s="16">
        <v>3354</v>
      </c>
      <c r="B912" s="122" t="s">
        <v>1387</v>
      </c>
      <c r="C912" s="133" t="s">
        <v>73</v>
      </c>
      <c r="D912" s="139" t="s">
        <v>49</v>
      </c>
      <c r="E912" s="139" t="s">
        <v>49</v>
      </c>
      <c r="F912" s="139" t="s">
        <v>49</v>
      </c>
      <c r="G912" s="139"/>
      <c r="H912" s="31"/>
      <c r="K912" s="88"/>
      <c r="L912"/>
    </row>
    <row r="913" spans="1:12" s="2" customFormat="1">
      <c r="A913" s="16">
        <v>5464</v>
      </c>
      <c r="B913" s="123" t="s">
        <v>3471</v>
      </c>
      <c r="C913" s="134" t="s">
        <v>73</v>
      </c>
      <c r="D913" s="134" t="s">
        <v>49</v>
      </c>
      <c r="E913" s="134" t="s">
        <v>49</v>
      </c>
      <c r="F913" s="134" t="s">
        <v>49</v>
      </c>
      <c r="G913" s="134"/>
      <c r="H913" s="31"/>
      <c r="K913" s="88"/>
      <c r="L913"/>
    </row>
    <row r="914" spans="1:12" s="2" customFormat="1">
      <c r="A914" s="16">
        <v>5465</v>
      </c>
      <c r="B914" s="122" t="s">
        <v>3472</v>
      </c>
      <c r="C914" s="133" t="s">
        <v>73</v>
      </c>
      <c r="D914" s="139" t="s">
        <v>49</v>
      </c>
      <c r="E914" s="139" t="s">
        <v>49</v>
      </c>
      <c r="F914" s="139" t="s">
        <v>49</v>
      </c>
      <c r="G914" s="139"/>
      <c r="H914" s="31"/>
      <c r="K914" s="88"/>
      <c r="L914"/>
    </row>
    <row r="915" spans="1:12" s="2" customFormat="1">
      <c r="A915" s="16">
        <v>5466</v>
      </c>
      <c r="B915" s="123" t="s">
        <v>3473</v>
      </c>
      <c r="C915" s="134" t="s">
        <v>73</v>
      </c>
      <c r="D915" s="134" t="s">
        <v>49</v>
      </c>
      <c r="E915" s="134" t="s">
        <v>49</v>
      </c>
      <c r="F915" s="134" t="s">
        <v>49</v>
      </c>
      <c r="G915" s="134"/>
      <c r="H915" s="31"/>
      <c r="K915" s="88"/>
      <c r="L915"/>
    </row>
    <row r="916" spans="1:12" s="2" customFormat="1">
      <c r="A916" s="16">
        <v>5467</v>
      </c>
      <c r="B916" s="122" t="s">
        <v>3474</v>
      </c>
      <c r="C916" s="133" t="s">
        <v>73</v>
      </c>
      <c r="D916" s="139" t="s">
        <v>49</v>
      </c>
      <c r="E916" s="139" t="s">
        <v>49</v>
      </c>
      <c r="F916" s="139" t="s">
        <v>49</v>
      </c>
      <c r="G916" s="139"/>
      <c r="H916" s="31"/>
      <c r="K916" s="88"/>
      <c r="L916"/>
    </row>
    <row r="917" spans="1:12" s="2" customFormat="1">
      <c r="A917" s="16">
        <v>5468</v>
      </c>
      <c r="B917" s="123" t="s">
        <v>3475</v>
      </c>
      <c r="C917" s="134" t="s">
        <v>73</v>
      </c>
      <c r="D917" s="134" t="s">
        <v>49</v>
      </c>
      <c r="E917" s="134" t="s">
        <v>49</v>
      </c>
      <c r="F917" s="134" t="s">
        <v>49</v>
      </c>
      <c r="G917" s="134"/>
      <c r="H917" s="31"/>
      <c r="K917" s="88"/>
      <c r="L917"/>
    </row>
    <row r="918" spans="1:12" s="2" customFormat="1">
      <c r="A918" s="16">
        <v>1682</v>
      </c>
      <c r="B918" s="135" t="s">
        <v>1171</v>
      </c>
      <c r="C918" s="133" t="s">
        <v>73</v>
      </c>
      <c r="D918" s="139" t="s">
        <v>49</v>
      </c>
      <c r="E918" s="139" t="s">
        <v>49</v>
      </c>
      <c r="F918" s="139" t="s">
        <v>49</v>
      </c>
      <c r="G918" s="139"/>
      <c r="H918" s="31"/>
      <c r="K918" s="88"/>
      <c r="L918"/>
    </row>
    <row r="919" spans="1:12" s="2" customFormat="1">
      <c r="A919" s="16">
        <v>5469</v>
      </c>
      <c r="B919" s="123" t="s">
        <v>3476</v>
      </c>
      <c r="C919" s="134" t="s">
        <v>73</v>
      </c>
      <c r="D919" s="134" t="s">
        <v>49</v>
      </c>
      <c r="E919" s="134" t="s">
        <v>49</v>
      </c>
      <c r="F919" s="134" t="s">
        <v>49</v>
      </c>
      <c r="G919" s="134"/>
      <c r="H919" s="31"/>
      <c r="K919" s="88"/>
      <c r="L919"/>
    </row>
    <row r="920" spans="1:12" s="2" customFormat="1">
      <c r="A920" s="16">
        <v>1683</v>
      </c>
      <c r="B920" s="122" t="s">
        <v>1172</v>
      </c>
      <c r="C920" s="133" t="s">
        <v>73</v>
      </c>
      <c r="D920" s="139" t="s">
        <v>49</v>
      </c>
      <c r="E920" s="139" t="s">
        <v>49</v>
      </c>
      <c r="F920" s="139" t="s">
        <v>49</v>
      </c>
      <c r="G920" s="139"/>
      <c r="H920" s="31"/>
      <c r="K920" s="88"/>
      <c r="L920"/>
    </row>
    <row r="921" spans="1:12" s="2" customFormat="1">
      <c r="A921" s="16">
        <v>1684</v>
      </c>
      <c r="B921" s="123" t="s">
        <v>1173</v>
      </c>
      <c r="C921" s="134" t="s">
        <v>73</v>
      </c>
      <c r="D921" s="134" t="s">
        <v>49</v>
      </c>
      <c r="E921" s="134" t="s">
        <v>49</v>
      </c>
      <c r="F921" s="134" t="s">
        <v>49</v>
      </c>
      <c r="G921" s="134"/>
      <c r="H921" s="31"/>
      <c r="K921" s="88"/>
      <c r="L921"/>
    </row>
    <row r="922" spans="1:12" s="2" customFormat="1">
      <c r="A922" s="16">
        <v>1685</v>
      </c>
      <c r="B922" s="122" t="s">
        <v>1174</v>
      </c>
      <c r="C922" s="133" t="s">
        <v>73</v>
      </c>
      <c r="D922" s="139" t="s">
        <v>49</v>
      </c>
      <c r="E922" s="139" t="s">
        <v>49</v>
      </c>
      <c r="F922" s="139" t="s">
        <v>49</v>
      </c>
      <c r="G922" s="139"/>
      <c r="H922" s="31"/>
      <c r="K922" s="88"/>
      <c r="L922"/>
    </row>
    <row r="923" spans="1:12" s="2" customFormat="1">
      <c r="A923" s="16">
        <v>5470</v>
      </c>
      <c r="B923" s="123" t="s">
        <v>3477</v>
      </c>
      <c r="C923" s="134" t="s">
        <v>73</v>
      </c>
      <c r="D923" s="134" t="s">
        <v>49</v>
      </c>
      <c r="E923" s="134" t="s">
        <v>49</v>
      </c>
      <c r="F923" s="134" t="s">
        <v>49</v>
      </c>
      <c r="G923" s="134"/>
      <c r="H923" s="31"/>
      <c r="K923" s="88"/>
      <c r="L923"/>
    </row>
    <row r="924" spans="1:12" s="2" customFormat="1">
      <c r="A924" s="16">
        <v>1686</v>
      </c>
      <c r="B924" s="122" t="s">
        <v>1175</v>
      </c>
      <c r="C924" s="133" t="s">
        <v>73</v>
      </c>
      <c r="D924" s="139" t="s">
        <v>49</v>
      </c>
      <c r="E924" s="139" t="s">
        <v>49</v>
      </c>
      <c r="F924" s="139" t="s">
        <v>49</v>
      </c>
      <c r="G924" s="139"/>
      <c r="H924" s="31"/>
      <c r="K924" s="88"/>
      <c r="L924"/>
    </row>
    <row r="925" spans="1:12" s="2" customFormat="1">
      <c r="A925" s="16">
        <v>5471</v>
      </c>
      <c r="B925" s="123" t="s">
        <v>3478</v>
      </c>
      <c r="C925" s="134" t="s">
        <v>73</v>
      </c>
      <c r="D925" s="134" t="s">
        <v>49</v>
      </c>
      <c r="E925" s="134" t="s">
        <v>49</v>
      </c>
      <c r="F925" s="134" t="s">
        <v>49</v>
      </c>
      <c r="G925" s="134"/>
      <c r="H925" s="31"/>
      <c r="K925" s="88"/>
      <c r="L925"/>
    </row>
    <row r="926" spans="1:12" s="2" customFormat="1">
      <c r="A926" s="16">
        <v>1687</v>
      </c>
      <c r="B926" s="122" t="s">
        <v>1176</v>
      </c>
      <c r="C926" s="133" t="s">
        <v>73</v>
      </c>
      <c r="D926" s="139" t="s">
        <v>49</v>
      </c>
      <c r="E926" s="139" t="s">
        <v>49</v>
      </c>
      <c r="F926" s="139" t="s">
        <v>49</v>
      </c>
      <c r="G926" s="139"/>
      <c r="H926" s="31"/>
      <c r="K926" s="88"/>
      <c r="L926"/>
    </row>
    <row r="927" spans="1:12" s="2" customFormat="1">
      <c r="A927" s="16">
        <v>5472</v>
      </c>
      <c r="B927" s="123" t="s">
        <v>3479</v>
      </c>
      <c r="C927" s="134" t="s">
        <v>73</v>
      </c>
      <c r="D927" s="134" t="s">
        <v>49</v>
      </c>
      <c r="E927" s="134" t="s">
        <v>49</v>
      </c>
      <c r="F927" s="134" t="s">
        <v>49</v>
      </c>
      <c r="G927" s="134"/>
      <c r="H927" s="31"/>
      <c r="K927" s="88"/>
      <c r="L927"/>
    </row>
    <row r="928" spans="1:12" s="2" customFormat="1">
      <c r="A928" s="16">
        <v>1688</v>
      </c>
      <c r="B928" s="122" t="s">
        <v>1177</v>
      </c>
      <c r="C928" s="133" t="s">
        <v>73</v>
      </c>
      <c r="D928" s="139" t="s">
        <v>49</v>
      </c>
      <c r="E928" s="139" t="s">
        <v>49</v>
      </c>
      <c r="F928" s="139" t="s">
        <v>49</v>
      </c>
      <c r="G928" s="139"/>
      <c r="H928" s="31"/>
      <c r="K928" s="88"/>
      <c r="L928"/>
    </row>
    <row r="929" spans="1:12" s="2" customFormat="1">
      <c r="A929" s="16">
        <v>5473</v>
      </c>
      <c r="B929" s="123" t="s">
        <v>3480</v>
      </c>
      <c r="C929" s="134" t="s">
        <v>73</v>
      </c>
      <c r="D929" s="134" t="s">
        <v>49</v>
      </c>
      <c r="E929" s="134" t="s">
        <v>49</v>
      </c>
      <c r="F929" s="134" t="s">
        <v>49</v>
      </c>
      <c r="G929" s="134"/>
      <c r="H929" s="31"/>
      <c r="K929" s="88"/>
      <c r="L929"/>
    </row>
    <row r="930" spans="1:12" s="2" customFormat="1">
      <c r="A930" s="16">
        <v>5474</v>
      </c>
      <c r="B930" s="122" t="s">
        <v>3481</v>
      </c>
      <c r="C930" s="133" t="s">
        <v>73</v>
      </c>
      <c r="D930" s="139" t="s">
        <v>49</v>
      </c>
      <c r="E930" s="139" t="s">
        <v>49</v>
      </c>
      <c r="F930" s="139" t="s">
        <v>49</v>
      </c>
      <c r="G930" s="139"/>
      <c r="H930" s="31"/>
      <c r="K930" s="88"/>
      <c r="L930"/>
    </row>
    <row r="931" spans="1:12" s="2" customFormat="1">
      <c r="A931" s="16">
        <v>5475</v>
      </c>
      <c r="B931" s="123" t="s">
        <v>3482</v>
      </c>
      <c r="C931" s="134" t="s">
        <v>73</v>
      </c>
      <c r="D931" s="134" t="s">
        <v>49</v>
      </c>
      <c r="E931" s="134" t="s">
        <v>49</v>
      </c>
      <c r="F931" s="134" t="s">
        <v>49</v>
      </c>
      <c r="G931" s="134"/>
      <c r="H931" s="31"/>
      <c r="K931" s="88"/>
      <c r="L931"/>
    </row>
    <row r="932" spans="1:12" s="2" customFormat="1">
      <c r="A932" s="16">
        <v>5476</v>
      </c>
      <c r="B932" s="122" t="s">
        <v>3483</v>
      </c>
      <c r="C932" s="133" t="s">
        <v>73</v>
      </c>
      <c r="D932" s="139" t="s">
        <v>49</v>
      </c>
      <c r="E932" s="139" t="s">
        <v>49</v>
      </c>
      <c r="F932" s="139" t="s">
        <v>49</v>
      </c>
      <c r="G932" s="139"/>
      <c r="H932" s="31"/>
      <c r="K932" s="88"/>
      <c r="L932"/>
    </row>
    <row r="933" spans="1:12" s="2" customFormat="1">
      <c r="A933" s="16">
        <v>5477</v>
      </c>
      <c r="B933" s="123" t="s">
        <v>3484</v>
      </c>
      <c r="C933" s="134" t="s">
        <v>73</v>
      </c>
      <c r="D933" s="134" t="s">
        <v>49</v>
      </c>
      <c r="E933" s="134" t="s">
        <v>49</v>
      </c>
      <c r="F933" s="134" t="s">
        <v>49</v>
      </c>
      <c r="G933" s="134"/>
      <c r="H933" s="31"/>
      <c r="K933" s="88"/>
      <c r="L933"/>
    </row>
    <row r="934" spans="1:12" s="2" customFormat="1">
      <c r="A934" s="16">
        <v>5478</v>
      </c>
      <c r="B934" s="122" t="s">
        <v>3485</v>
      </c>
      <c r="C934" s="133" t="s">
        <v>73</v>
      </c>
      <c r="D934" s="139" t="s">
        <v>49</v>
      </c>
      <c r="E934" s="139" t="s">
        <v>49</v>
      </c>
      <c r="F934" s="139" t="s">
        <v>49</v>
      </c>
      <c r="G934" s="139"/>
      <c r="H934" s="31"/>
      <c r="K934" s="88"/>
      <c r="L934"/>
    </row>
    <row r="935" spans="1:12" s="2" customFormat="1">
      <c r="A935" s="16">
        <v>5479</v>
      </c>
      <c r="B935" s="123" t="s">
        <v>3486</v>
      </c>
      <c r="C935" s="134" t="s">
        <v>73</v>
      </c>
      <c r="D935" s="134" t="s">
        <v>49</v>
      </c>
      <c r="E935" s="134" t="s">
        <v>49</v>
      </c>
      <c r="F935" s="134" t="s">
        <v>49</v>
      </c>
      <c r="G935" s="134"/>
      <c r="H935" s="31"/>
      <c r="K935" s="88"/>
      <c r="L935"/>
    </row>
    <row r="936" spans="1:12" s="2" customFormat="1">
      <c r="A936" s="16">
        <v>3353</v>
      </c>
      <c r="B936" s="122" t="s">
        <v>1386</v>
      </c>
      <c r="C936" s="133" t="s">
        <v>73</v>
      </c>
      <c r="D936" s="139" t="s">
        <v>49</v>
      </c>
      <c r="E936" s="139" t="s">
        <v>49</v>
      </c>
      <c r="F936" s="139" t="s">
        <v>49</v>
      </c>
      <c r="G936" s="139"/>
      <c r="H936" s="31"/>
      <c r="K936" s="88"/>
      <c r="L936"/>
    </row>
    <row r="937" spans="1:12" s="2" customFormat="1">
      <c r="A937" s="16">
        <v>5480</v>
      </c>
      <c r="B937" s="123" t="s">
        <v>3487</v>
      </c>
      <c r="C937" s="134" t="s">
        <v>73</v>
      </c>
      <c r="D937" s="134" t="s">
        <v>49</v>
      </c>
      <c r="E937" s="134" t="s">
        <v>49</v>
      </c>
      <c r="F937" s="134" t="s">
        <v>49</v>
      </c>
      <c r="G937" s="134"/>
      <c r="H937" s="31"/>
      <c r="K937" s="88"/>
      <c r="L937"/>
    </row>
    <row r="938" spans="1:12" s="2" customFormat="1">
      <c r="A938" s="16">
        <v>5481</v>
      </c>
      <c r="B938" s="122" t="s">
        <v>3488</v>
      </c>
      <c r="C938" s="133" t="s">
        <v>73</v>
      </c>
      <c r="D938" s="139" t="s">
        <v>49</v>
      </c>
      <c r="E938" s="139" t="s">
        <v>49</v>
      </c>
      <c r="F938" s="139" t="s">
        <v>49</v>
      </c>
      <c r="G938" s="139"/>
      <c r="H938" s="31"/>
      <c r="K938" s="88"/>
      <c r="L938"/>
    </row>
    <row r="939" spans="1:12" s="2" customFormat="1">
      <c r="A939" s="16">
        <v>5482</v>
      </c>
      <c r="B939" s="123" t="s">
        <v>3489</v>
      </c>
      <c r="C939" s="134" t="s">
        <v>73</v>
      </c>
      <c r="D939" s="134" t="s">
        <v>49</v>
      </c>
      <c r="E939" s="134" t="s">
        <v>49</v>
      </c>
      <c r="F939" s="134" t="s">
        <v>49</v>
      </c>
      <c r="G939" s="134"/>
      <c r="H939" s="31"/>
      <c r="K939" s="88"/>
      <c r="L939"/>
    </row>
    <row r="940" spans="1:12" s="2" customFormat="1">
      <c r="A940" s="16">
        <v>5483</v>
      </c>
      <c r="B940" s="122" t="s">
        <v>3490</v>
      </c>
      <c r="C940" s="133" t="s">
        <v>73</v>
      </c>
      <c r="D940" s="139" t="s">
        <v>49</v>
      </c>
      <c r="E940" s="139" t="s">
        <v>49</v>
      </c>
      <c r="F940" s="139" t="s">
        <v>49</v>
      </c>
      <c r="G940" s="139"/>
      <c r="H940" s="31"/>
      <c r="K940" s="88"/>
      <c r="L940"/>
    </row>
    <row r="941" spans="1:12" s="2" customFormat="1">
      <c r="A941" s="16">
        <v>5484</v>
      </c>
      <c r="B941" s="123" t="s">
        <v>3491</v>
      </c>
      <c r="C941" s="134" t="s">
        <v>73</v>
      </c>
      <c r="D941" s="134" t="s">
        <v>49</v>
      </c>
      <c r="E941" s="134" t="s">
        <v>49</v>
      </c>
      <c r="F941" s="134" t="s">
        <v>49</v>
      </c>
      <c r="G941" s="134"/>
      <c r="H941" s="31"/>
      <c r="K941" s="88"/>
      <c r="L941"/>
    </row>
    <row r="942" spans="1:12" ht="12.75">
      <c r="B942" s="511" t="s">
        <v>316</v>
      </c>
      <c r="C942" s="511"/>
      <c r="D942" s="511"/>
      <c r="E942" s="511"/>
      <c r="F942" s="511"/>
      <c r="G942" s="511"/>
      <c r="H942" s="89"/>
      <c r="K942" s="88"/>
    </row>
    <row r="943" spans="1:12">
      <c r="A943" s="16">
        <v>1886</v>
      </c>
      <c r="B943" s="135" t="s">
        <v>1298</v>
      </c>
      <c r="C943" s="133" t="s">
        <v>73</v>
      </c>
      <c r="D943" s="139" t="s">
        <v>49</v>
      </c>
      <c r="E943" s="139" t="s">
        <v>49</v>
      </c>
      <c r="F943" s="139" t="s">
        <v>49</v>
      </c>
      <c r="G943" s="139"/>
      <c r="H943" s="31"/>
      <c r="K943" s="88"/>
    </row>
    <row r="944" spans="1:12">
      <c r="A944" s="16">
        <v>5485</v>
      </c>
      <c r="B944" s="123" t="s">
        <v>3492</v>
      </c>
      <c r="C944" s="134" t="s">
        <v>73</v>
      </c>
      <c r="D944" s="134" t="s">
        <v>49</v>
      </c>
      <c r="E944" s="134" t="s">
        <v>49</v>
      </c>
      <c r="F944" s="134" t="s">
        <v>49</v>
      </c>
      <c r="G944" s="134"/>
      <c r="H944" s="31"/>
      <c r="K944" s="88"/>
    </row>
    <row r="945" spans="1:11">
      <c r="A945" s="16">
        <v>1887</v>
      </c>
      <c r="B945" s="122" t="s">
        <v>1299</v>
      </c>
      <c r="C945" s="133" t="s">
        <v>73</v>
      </c>
      <c r="D945" s="139" t="s">
        <v>49</v>
      </c>
      <c r="E945" s="139" t="s">
        <v>49</v>
      </c>
      <c r="F945" s="139" t="s">
        <v>49</v>
      </c>
      <c r="G945" s="139"/>
      <c r="H945" s="31"/>
      <c r="K945" s="88"/>
    </row>
    <row r="946" spans="1:11">
      <c r="A946" s="16">
        <v>3359</v>
      </c>
      <c r="B946" s="123" t="s">
        <v>1300</v>
      </c>
      <c r="C946" s="134" t="s">
        <v>73</v>
      </c>
      <c r="D946" s="134" t="s">
        <v>49</v>
      </c>
      <c r="E946" s="134" t="s">
        <v>49</v>
      </c>
      <c r="F946" s="134" t="s">
        <v>49</v>
      </c>
      <c r="G946" s="134"/>
      <c r="H946" s="31"/>
      <c r="K946" s="88"/>
    </row>
    <row r="947" spans="1:11">
      <c r="A947" s="16">
        <v>1889</v>
      </c>
      <c r="B947" s="122" t="s">
        <v>1301</v>
      </c>
      <c r="C947" s="133" t="s">
        <v>73</v>
      </c>
      <c r="D947" s="139" t="s">
        <v>49</v>
      </c>
      <c r="E947" s="139" t="s">
        <v>49</v>
      </c>
      <c r="F947" s="139" t="s">
        <v>49</v>
      </c>
      <c r="G947" s="139"/>
      <c r="H947" s="31"/>
      <c r="K947" s="88"/>
    </row>
    <row r="948" spans="1:11">
      <c r="A948" s="16">
        <v>5486</v>
      </c>
      <c r="B948" s="123" t="s">
        <v>3493</v>
      </c>
      <c r="C948" s="134" t="s">
        <v>73</v>
      </c>
      <c r="D948" s="134" t="s">
        <v>49</v>
      </c>
      <c r="E948" s="134" t="s">
        <v>49</v>
      </c>
      <c r="F948" s="134" t="s">
        <v>49</v>
      </c>
      <c r="G948" s="134"/>
      <c r="H948" s="31"/>
      <c r="K948" s="88"/>
    </row>
    <row r="949" spans="1:11">
      <c r="A949" s="16">
        <v>1890</v>
      </c>
      <c r="B949" s="122" t="s">
        <v>1302</v>
      </c>
      <c r="C949" s="133" t="s">
        <v>73</v>
      </c>
      <c r="D949" s="139" t="s">
        <v>49</v>
      </c>
      <c r="E949" s="139" t="s">
        <v>49</v>
      </c>
      <c r="F949" s="139" t="s">
        <v>49</v>
      </c>
      <c r="G949" s="139"/>
      <c r="H949" s="31"/>
      <c r="K949" s="88"/>
    </row>
    <row r="950" spans="1:11">
      <c r="A950" s="16">
        <v>5487</v>
      </c>
      <c r="B950" s="123" t="s">
        <v>3494</v>
      </c>
      <c r="C950" s="134" t="s">
        <v>73</v>
      </c>
      <c r="D950" s="134" t="s">
        <v>49</v>
      </c>
      <c r="E950" s="134" t="s">
        <v>49</v>
      </c>
      <c r="F950" s="134" t="s">
        <v>49</v>
      </c>
      <c r="G950" s="134"/>
      <c r="H950" s="31"/>
      <c r="K950" s="88"/>
    </row>
    <row r="951" spans="1:11">
      <c r="A951" s="16">
        <v>1891</v>
      </c>
      <c r="B951" s="122" t="s">
        <v>1303</v>
      </c>
      <c r="C951" s="133" t="s">
        <v>73</v>
      </c>
      <c r="D951" s="139" t="s">
        <v>49</v>
      </c>
      <c r="E951" s="139" t="s">
        <v>49</v>
      </c>
      <c r="F951" s="139" t="s">
        <v>49</v>
      </c>
      <c r="G951" s="139"/>
      <c r="H951" s="31"/>
      <c r="K951" s="88"/>
    </row>
    <row r="952" spans="1:11">
      <c r="A952" s="16">
        <v>5488</v>
      </c>
      <c r="B952" s="123" t="s">
        <v>3495</v>
      </c>
      <c r="C952" s="134" t="s">
        <v>73</v>
      </c>
      <c r="D952" s="134" t="s">
        <v>49</v>
      </c>
      <c r="E952" s="134" t="s">
        <v>49</v>
      </c>
      <c r="F952" s="134" t="s">
        <v>49</v>
      </c>
      <c r="G952" s="134"/>
      <c r="H952" s="31"/>
      <c r="K952" s="88"/>
    </row>
    <row r="953" spans="1:11">
      <c r="A953" s="16">
        <v>1893</v>
      </c>
      <c r="B953" s="122" t="s">
        <v>1304</v>
      </c>
      <c r="C953" s="133" t="s">
        <v>73</v>
      </c>
      <c r="D953" s="139" t="s">
        <v>49</v>
      </c>
      <c r="E953" s="139" t="s">
        <v>49</v>
      </c>
      <c r="F953" s="139" t="s">
        <v>49</v>
      </c>
      <c r="G953" s="139"/>
      <c r="H953" s="31"/>
      <c r="K953" s="88"/>
    </row>
    <row r="954" spans="1:11">
      <c r="A954" s="16">
        <v>5489</v>
      </c>
      <c r="B954" s="123" t="s">
        <v>3496</v>
      </c>
      <c r="C954" s="134" t="s">
        <v>73</v>
      </c>
      <c r="D954" s="134" t="s">
        <v>49</v>
      </c>
      <c r="E954" s="134" t="s">
        <v>49</v>
      </c>
      <c r="F954" s="134" t="s">
        <v>49</v>
      </c>
      <c r="G954" s="134"/>
      <c r="H954" s="31"/>
      <c r="K954" s="88"/>
    </row>
    <row r="955" spans="1:11">
      <c r="A955" s="16">
        <v>5490</v>
      </c>
      <c r="B955" s="122" t="s">
        <v>3497</v>
      </c>
      <c r="C955" s="133" t="s">
        <v>73</v>
      </c>
      <c r="D955" s="139" t="s">
        <v>49</v>
      </c>
      <c r="E955" s="139" t="s">
        <v>49</v>
      </c>
      <c r="F955" s="139" t="s">
        <v>49</v>
      </c>
      <c r="G955" s="139"/>
      <c r="H955" s="31"/>
      <c r="K955" s="88"/>
    </row>
    <row r="956" spans="1:11">
      <c r="A956" s="16">
        <v>5491</v>
      </c>
      <c r="B956" s="123" t="s">
        <v>3498</v>
      </c>
      <c r="C956" s="134" t="s">
        <v>73</v>
      </c>
      <c r="D956" s="134" t="s">
        <v>49</v>
      </c>
      <c r="E956" s="134" t="s">
        <v>49</v>
      </c>
      <c r="F956" s="134" t="s">
        <v>49</v>
      </c>
      <c r="G956" s="134"/>
      <c r="H956" s="31"/>
      <c r="K956" s="88"/>
    </row>
    <row r="957" spans="1:11">
      <c r="A957" s="16">
        <v>5492</v>
      </c>
      <c r="B957" s="122" t="s">
        <v>3499</v>
      </c>
      <c r="C957" s="133" t="s">
        <v>73</v>
      </c>
      <c r="D957" s="139" t="s">
        <v>49</v>
      </c>
      <c r="E957" s="139" t="s">
        <v>49</v>
      </c>
      <c r="F957" s="139" t="s">
        <v>49</v>
      </c>
      <c r="G957" s="139"/>
      <c r="H957" s="31"/>
      <c r="K957" s="88"/>
    </row>
    <row r="958" spans="1:11">
      <c r="A958" s="16">
        <v>5493</v>
      </c>
      <c r="B958" s="123" t="s">
        <v>3500</v>
      </c>
      <c r="C958" s="134" t="s">
        <v>73</v>
      </c>
      <c r="D958" s="134" t="s">
        <v>49</v>
      </c>
      <c r="E958" s="134" t="s">
        <v>49</v>
      </c>
      <c r="F958" s="134" t="s">
        <v>49</v>
      </c>
      <c r="G958" s="134"/>
      <c r="H958" s="31"/>
      <c r="K958" s="88"/>
    </row>
    <row r="959" spans="1:11">
      <c r="A959" s="16">
        <v>5494</v>
      </c>
      <c r="B959" s="122" t="s">
        <v>3501</v>
      </c>
      <c r="C959" s="133" t="s">
        <v>73</v>
      </c>
      <c r="D959" s="139" t="s">
        <v>49</v>
      </c>
      <c r="E959" s="139" t="s">
        <v>49</v>
      </c>
      <c r="F959" s="139" t="s">
        <v>49</v>
      </c>
      <c r="G959" s="139"/>
      <c r="H959" s="31"/>
      <c r="K959" s="88"/>
    </row>
    <row r="960" spans="1:11">
      <c r="A960" s="16">
        <v>5495</v>
      </c>
      <c r="B960" s="123" t="s">
        <v>3502</v>
      </c>
      <c r="C960" s="134" t="s">
        <v>73</v>
      </c>
      <c r="D960" s="134" t="s">
        <v>49</v>
      </c>
      <c r="E960" s="134" t="s">
        <v>49</v>
      </c>
      <c r="F960" s="134" t="s">
        <v>49</v>
      </c>
      <c r="G960" s="134"/>
      <c r="H960" s="31"/>
      <c r="K960" s="88"/>
    </row>
    <row r="961" spans="1:11">
      <c r="A961" s="16">
        <v>3360</v>
      </c>
      <c r="B961" s="122" t="s">
        <v>1391</v>
      </c>
      <c r="C961" s="133" t="s">
        <v>73</v>
      </c>
      <c r="D961" s="139" t="s">
        <v>49</v>
      </c>
      <c r="E961" s="139" t="s">
        <v>49</v>
      </c>
      <c r="F961" s="139" t="s">
        <v>49</v>
      </c>
      <c r="G961" s="139"/>
      <c r="H961" s="31"/>
      <c r="K961" s="88"/>
    </row>
    <row r="962" spans="1:11">
      <c r="A962" s="16">
        <v>5496</v>
      </c>
      <c r="B962" s="123" t="s">
        <v>3503</v>
      </c>
      <c r="C962" s="134" t="s">
        <v>73</v>
      </c>
      <c r="D962" s="134" t="s">
        <v>49</v>
      </c>
      <c r="E962" s="134" t="s">
        <v>49</v>
      </c>
      <c r="F962" s="134" t="s">
        <v>49</v>
      </c>
      <c r="G962" s="134"/>
      <c r="H962" s="31"/>
      <c r="K962" s="88"/>
    </row>
    <row r="963" spans="1:11">
      <c r="A963" s="16">
        <v>5497</v>
      </c>
      <c r="B963" s="122" t="s">
        <v>3504</v>
      </c>
      <c r="C963" s="133" t="s">
        <v>73</v>
      </c>
      <c r="D963" s="139" t="s">
        <v>49</v>
      </c>
      <c r="E963" s="139" t="s">
        <v>49</v>
      </c>
      <c r="F963" s="139" t="s">
        <v>49</v>
      </c>
      <c r="G963" s="139"/>
      <c r="H963" s="31"/>
      <c r="K963" s="88"/>
    </row>
    <row r="964" spans="1:11">
      <c r="A964" s="16">
        <v>5498</v>
      </c>
      <c r="B964" s="123" t="s">
        <v>3505</v>
      </c>
      <c r="C964" s="134" t="s">
        <v>73</v>
      </c>
      <c r="D964" s="134" t="s">
        <v>49</v>
      </c>
      <c r="E964" s="134" t="s">
        <v>49</v>
      </c>
      <c r="F964" s="134" t="s">
        <v>49</v>
      </c>
      <c r="G964" s="134"/>
      <c r="H964" s="31"/>
      <c r="K964" s="88"/>
    </row>
    <row r="965" spans="1:11">
      <c r="A965" s="16">
        <v>5499</v>
      </c>
      <c r="B965" s="122" t="s">
        <v>3506</v>
      </c>
      <c r="C965" s="133" t="s">
        <v>73</v>
      </c>
      <c r="D965" s="139" t="s">
        <v>49</v>
      </c>
      <c r="E965" s="139" t="s">
        <v>49</v>
      </c>
      <c r="F965" s="139" t="s">
        <v>49</v>
      </c>
      <c r="G965" s="139"/>
      <c r="H965" s="31"/>
      <c r="K965" s="88"/>
    </row>
    <row r="966" spans="1:11">
      <c r="A966" s="16">
        <v>5500</v>
      </c>
      <c r="B966" s="123" t="s">
        <v>3507</v>
      </c>
      <c r="C966" s="134" t="s">
        <v>73</v>
      </c>
      <c r="D966" s="134" t="s">
        <v>49</v>
      </c>
      <c r="E966" s="134" t="s">
        <v>49</v>
      </c>
      <c r="F966" s="134" t="s">
        <v>49</v>
      </c>
      <c r="G966" s="134"/>
      <c r="H966" s="31"/>
      <c r="K966" s="88"/>
    </row>
    <row r="967" spans="1:11">
      <c r="A967" s="16">
        <v>1879</v>
      </c>
      <c r="B967" s="135" t="s">
        <v>1192</v>
      </c>
      <c r="C967" s="133" t="s">
        <v>73</v>
      </c>
      <c r="D967" s="139" t="s">
        <v>49</v>
      </c>
      <c r="E967" s="139" t="s">
        <v>49</v>
      </c>
      <c r="F967" s="139" t="s">
        <v>49</v>
      </c>
      <c r="G967" s="139"/>
      <c r="H967" s="31"/>
      <c r="K967" s="88"/>
    </row>
    <row r="968" spans="1:11">
      <c r="A968" s="16">
        <v>5501</v>
      </c>
      <c r="B968" s="123" t="s">
        <v>3508</v>
      </c>
      <c r="C968" s="134" t="s">
        <v>73</v>
      </c>
      <c r="D968" s="134" t="s">
        <v>49</v>
      </c>
      <c r="E968" s="134" t="s">
        <v>49</v>
      </c>
      <c r="F968" s="134" t="s">
        <v>49</v>
      </c>
      <c r="G968" s="134"/>
      <c r="H968" s="31"/>
      <c r="K968" s="88"/>
    </row>
    <row r="969" spans="1:11">
      <c r="A969" s="16">
        <v>1880</v>
      </c>
      <c r="B969" s="122" t="s">
        <v>1193</v>
      </c>
      <c r="C969" s="133" t="s">
        <v>73</v>
      </c>
      <c r="D969" s="139" t="s">
        <v>49</v>
      </c>
      <c r="E969" s="139" t="s">
        <v>49</v>
      </c>
      <c r="F969" s="139" t="s">
        <v>49</v>
      </c>
      <c r="G969" s="139"/>
      <c r="H969" s="31"/>
      <c r="K969" s="88"/>
    </row>
    <row r="970" spans="1:11">
      <c r="A970" s="16">
        <v>3357</v>
      </c>
      <c r="B970" s="123" t="s">
        <v>1194</v>
      </c>
      <c r="C970" s="134" t="s">
        <v>73</v>
      </c>
      <c r="D970" s="134" t="s">
        <v>49</v>
      </c>
      <c r="E970" s="134" t="s">
        <v>49</v>
      </c>
      <c r="F970" s="134" t="s">
        <v>49</v>
      </c>
      <c r="G970" s="134"/>
      <c r="H970" s="31"/>
      <c r="K970" s="88"/>
    </row>
    <row r="971" spans="1:11">
      <c r="A971" s="16">
        <v>1882</v>
      </c>
      <c r="B971" s="122" t="s">
        <v>1195</v>
      </c>
      <c r="C971" s="133" t="s">
        <v>73</v>
      </c>
      <c r="D971" s="139" t="s">
        <v>49</v>
      </c>
      <c r="E971" s="139" t="s">
        <v>49</v>
      </c>
      <c r="F971" s="139" t="s">
        <v>49</v>
      </c>
      <c r="G971" s="139"/>
      <c r="H971" s="31"/>
      <c r="K971" s="88"/>
    </row>
    <row r="972" spans="1:11">
      <c r="A972" s="16">
        <v>5502</v>
      </c>
      <c r="B972" s="123" t="s">
        <v>3509</v>
      </c>
      <c r="C972" s="134" t="s">
        <v>73</v>
      </c>
      <c r="D972" s="134" t="s">
        <v>49</v>
      </c>
      <c r="E972" s="134" t="s">
        <v>49</v>
      </c>
      <c r="F972" s="134" t="s">
        <v>49</v>
      </c>
      <c r="G972" s="134"/>
      <c r="H972" s="31"/>
      <c r="K972" s="88"/>
    </row>
    <row r="973" spans="1:11">
      <c r="A973" s="16">
        <v>1883</v>
      </c>
      <c r="B973" s="122" t="s">
        <v>1196</v>
      </c>
      <c r="C973" s="133" t="s">
        <v>73</v>
      </c>
      <c r="D973" s="139" t="s">
        <v>49</v>
      </c>
      <c r="E973" s="139" t="s">
        <v>49</v>
      </c>
      <c r="F973" s="139" t="s">
        <v>49</v>
      </c>
      <c r="G973" s="139"/>
      <c r="H973" s="31"/>
      <c r="K973" s="88"/>
    </row>
    <row r="974" spans="1:11">
      <c r="A974" s="16">
        <v>5503</v>
      </c>
      <c r="B974" s="123" t="s">
        <v>3510</v>
      </c>
      <c r="C974" s="134" t="s">
        <v>73</v>
      </c>
      <c r="D974" s="134" t="s">
        <v>49</v>
      </c>
      <c r="E974" s="134" t="s">
        <v>49</v>
      </c>
      <c r="F974" s="134" t="s">
        <v>49</v>
      </c>
      <c r="G974" s="134"/>
      <c r="H974" s="31"/>
      <c r="K974" s="88"/>
    </row>
    <row r="975" spans="1:11">
      <c r="A975" s="16">
        <v>1884</v>
      </c>
      <c r="B975" s="122" t="s">
        <v>1197</v>
      </c>
      <c r="C975" s="133" t="s">
        <v>73</v>
      </c>
      <c r="D975" s="139" t="s">
        <v>49</v>
      </c>
      <c r="E975" s="139" t="s">
        <v>49</v>
      </c>
      <c r="F975" s="139" t="s">
        <v>49</v>
      </c>
      <c r="G975" s="139"/>
      <c r="H975" s="31"/>
      <c r="K975" s="88"/>
    </row>
    <row r="976" spans="1:11">
      <c r="A976" s="16">
        <v>5504</v>
      </c>
      <c r="B976" s="123" t="s">
        <v>3511</v>
      </c>
      <c r="C976" s="134" t="s">
        <v>73</v>
      </c>
      <c r="D976" s="134" t="s">
        <v>49</v>
      </c>
      <c r="E976" s="134" t="s">
        <v>49</v>
      </c>
      <c r="F976" s="134" t="s">
        <v>49</v>
      </c>
      <c r="G976" s="134"/>
      <c r="H976" s="31"/>
      <c r="K976" s="88"/>
    </row>
    <row r="977" spans="1:11">
      <c r="A977" s="16">
        <v>1885</v>
      </c>
      <c r="B977" s="122" t="s">
        <v>1198</v>
      </c>
      <c r="C977" s="133" t="s">
        <v>73</v>
      </c>
      <c r="D977" s="139" t="s">
        <v>49</v>
      </c>
      <c r="E977" s="139" t="s">
        <v>49</v>
      </c>
      <c r="F977" s="139" t="s">
        <v>49</v>
      </c>
      <c r="G977" s="139"/>
      <c r="H977" s="31"/>
      <c r="K977" s="88"/>
    </row>
    <row r="978" spans="1:11">
      <c r="A978" s="16">
        <v>5505</v>
      </c>
      <c r="B978" s="123" t="s">
        <v>3512</v>
      </c>
      <c r="C978" s="134" t="s">
        <v>73</v>
      </c>
      <c r="D978" s="134" t="s">
        <v>49</v>
      </c>
      <c r="E978" s="134" t="s">
        <v>49</v>
      </c>
      <c r="F978" s="134" t="s">
        <v>49</v>
      </c>
      <c r="G978" s="134"/>
      <c r="H978" s="31"/>
      <c r="K978" s="88"/>
    </row>
    <row r="979" spans="1:11">
      <c r="A979" s="16">
        <v>5506</v>
      </c>
      <c r="B979" s="122" t="s">
        <v>3513</v>
      </c>
      <c r="C979" s="133" t="s">
        <v>73</v>
      </c>
      <c r="D979" s="139" t="s">
        <v>49</v>
      </c>
      <c r="E979" s="139" t="s">
        <v>49</v>
      </c>
      <c r="F979" s="139" t="s">
        <v>49</v>
      </c>
      <c r="G979" s="139"/>
      <c r="H979" s="31"/>
      <c r="K979" s="88"/>
    </row>
    <row r="980" spans="1:11">
      <c r="A980" s="16">
        <v>5507</v>
      </c>
      <c r="B980" s="123" t="s">
        <v>3514</v>
      </c>
      <c r="C980" s="134" t="s">
        <v>73</v>
      </c>
      <c r="D980" s="134" t="s">
        <v>49</v>
      </c>
      <c r="E980" s="134" t="s">
        <v>49</v>
      </c>
      <c r="F980" s="134" t="s">
        <v>49</v>
      </c>
      <c r="G980" s="134"/>
      <c r="H980" s="31"/>
      <c r="K980" s="88"/>
    </row>
    <row r="981" spans="1:11">
      <c r="A981" s="16">
        <v>5508</v>
      </c>
      <c r="B981" s="122" t="s">
        <v>3515</v>
      </c>
      <c r="C981" s="133" t="s">
        <v>73</v>
      </c>
      <c r="D981" s="139" t="s">
        <v>49</v>
      </c>
      <c r="E981" s="139" t="s">
        <v>49</v>
      </c>
      <c r="F981" s="139" t="s">
        <v>49</v>
      </c>
      <c r="G981" s="139"/>
      <c r="H981" s="31"/>
      <c r="K981" s="88"/>
    </row>
    <row r="982" spans="1:11">
      <c r="A982" s="16">
        <v>5509</v>
      </c>
      <c r="B982" s="123" t="s">
        <v>3516</v>
      </c>
      <c r="C982" s="134" t="s">
        <v>73</v>
      </c>
      <c r="D982" s="134" t="s">
        <v>49</v>
      </c>
      <c r="E982" s="134" t="s">
        <v>49</v>
      </c>
      <c r="F982" s="134" t="s">
        <v>49</v>
      </c>
      <c r="G982" s="134"/>
      <c r="H982" s="31"/>
      <c r="K982" s="88"/>
    </row>
    <row r="983" spans="1:11">
      <c r="A983" s="16">
        <v>5510</v>
      </c>
      <c r="B983" s="122" t="s">
        <v>3517</v>
      </c>
      <c r="C983" s="133" t="s">
        <v>73</v>
      </c>
      <c r="D983" s="139" t="s">
        <v>49</v>
      </c>
      <c r="E983" s="139" t="s">
        <v>49</v>
      </c>
      <c r="F983" s="139" t="s">
        <v>49</v>
      </c>
      <c r="G983" s="139"/>
      <c r="H983" s="31"/>
      <c r="K983" s="88"/>
    </row>
    <row r="984" spans="1:11">
      <c r="A984" s="16">
        <v>5511</v>
      </c>
      <c r="B984" s="123" t="s">
        <v>3518</v>
      </c>
      <c r="C984" s="134" t="s">
        <v>73</v>
      </c>
      <c r="D984" s="134" t="s">
        <v>49</v>
      </c>
      <c r="E984" s="134" t="s">
        <v>49</v>
      </c>
      <c r="F984" s="134" t="s">
        <v>49</v>
      </c>
      <c r="G984" s="134"/>
      <c r="H984" s="31"/>
      <c r="K984" s="88"/>
    </row>
    <row r="985" spans="1:11">
      <c r="A985" s="16">
        <v>3358</v>
      </c>
      <c r="B985" s="122" t="s">
        <v>1390</v>
      </c>
      <c r="C985" s="133" t="s">
        <v>73</v>
      </c>
      <c r="D985" s="139" t="s">
        <v>49</v>
      </c>
      <c r="E985" s="139" t="s">
        <v>49</v>
      </c>
      <c r="F985" s="139" t="s">
        <v>49</v>
      </c>
      <c r="G985" s="139"/>
      <c r="H985" s="31"/>
      <c r="K985" s="88"/>
    </row>
    <row r="986" spans="1:11">
      <c r="A986" s="16">
        <v>5512</v>
      </c>
      <c r="B986" s="123" t="s">
        <v>3519</v>
      </c>
      <c r="C986" s="134" t="s">
        <v>73</v>
      </c>
      <c r="D986" s="134" t="s">
        <v>49</v>
      </c>
      <c r="E986" s="134" t="s">
        <v>49</v>
      </c>
      <c r="F986" s="134" t="s">
        <v>49</v>
      </c>
      <c r="G986" s="134"/>
      <c r="H986" s="31"/>
      <c r="K986" s="88"/>
    </row>
    <row r="987" spans="1:11">
      <c r="A987" s="16">
        <v>5513</v>
      </c>
      <c r="B987" s="122" t="s">
        <v>3520</v>
      </c>
      <c r="C987" s="133" t="s">
        <v>73</v>
      </c>
      <c r="D987" s="139" t="s">
        <v>49</v>
      </c>
      <c r="E987" s="139" t="s">
        <v>49</v>
      </c>
      <c r="F987" s="139" t="s">
        <v>49</v>
      </c>
      <c r="G987" s="139"/>
      <c r="H987" s="31"/>
      <c r="K987" s="88"/>
    </row>
    <row r="988" spans="1:11">
      <c r="A988" s="16">
        <v>5514</v>
      </c>
      <c r="B988" s="123" t="s">
        <v>3521</v>
      </c>
      <c r="C988" s="134" t="s">
        <v>73</v>
      </c>
      <c r="D988" s="134" t="s">
        <v>49</v>
      </c>
      <c r="E988" s="134" t="s">
        <v>49</v>
      </c>
      <c r="F988" s="134" t="s">
        <v>49</v>
      </c>
      <c r="G988" s="134"/>
      <c r="H988" s="31"/>
      <c r="K988" s="88"/>
    </row>
    <row r="989" spans="1:11">
      <c r="A989" s="16">
        <v>5515</v>
      </c>
      <c r="B989" s="122" t="s">
        <v>3522</v>
      </c>
      <c r="C989" s="133" t="s">
        <v>73</v>
      </c>
      <c r="D989" s="139" t="s">
        <v>49</v>
      </c>
      <c r="E989" s="139" t="s">
        <v>49</v>
      </c>
      <c r="F989" s="139" t="s">
        <v>49</v>
      </c>
      <c r="G989" s="139"/>
      <c r="H989" s="31"/>
      <c r="K989" s="88"/>
    </row>
    <row r="990" spans="1:11">
      <c r="A990" s="16">
        <v>5516</v>
      </c>
      <c r="B990" s="123" t="s">
        <v>3523</v>
      </c>
      <c r="C990" s="134" t="s">
        <v>73</v>
      </c>
      <c r="D990" s="134" t="s">
        <v>49</v>
      </c>
      <c r="E990" s="134" t="s">
        <v>49</v>
      </c>
      <c r="F990" s="134" t="s">
        <v>49</v>
      </c>
      <c r="G990" s="134"/>
      <c r="H990" s="31"/>
      <c r="K990" s="88"/>
    </row>
    <row r="991" spans="1:11">
      <c r="A991" s="16">
        <v>1872</v>
      </c>
      <c r="B991" s="135" t="s">
        <v>1185</v>
      </c>
      <c r="C991" s="133" t="s">
        <v>73</v>
      </c>
      <c r="D991" s="139" t="s">
        <v>49</v>
      </c>
      <c r="E991" s="139" t="s">
        <v>49</v>
      </c>
      <c r="F991" s="139" t="s">
        <v>49</v>
      </c>
      <c r="G991" s="139"/>
      <c r="H991" s="31"/>
      <c r="K991" s="88"/>
    </row>
    <row r="992" spans="1:11">
      <c r="A992" s="16">
        <v>5517</v>
      </c>
      <c r="B992" s="123" t="s">
        <v>3524</v>
      </c>
      <c r="C992" s="134" t="s">
        <v>73</v>
      </c>
      <c r="D992" s="134" t="s">
        <v>49</v>
      </c>
      <c r="E992" s="134" t="s">
        <v>49</v>
      </c>
      <c r="F992" s="134" t="s">
        <v>49</v>
      </c>
      <c r="G992" s="134"/>
      <c r="H992" s="31"/>
      <c r="K992" s="88"/>
    </row>
    <row r="993" spans="1:11">
      <c r="A993" s="16">
        <v>1873</v>
      </c>
      <c r="B993" s="122" t="s">
        <v>1186</v>
      </c>
      <c r="C993" s="133" t="s">
        <v>73</v>
      </c>
      <c r="D993" s="139" t="s">
        <v>49</v>
      </c>
      <c r="E993" s="139" t="s">
        <v>49</v>
      </c>
      <c r="F993" s="139" t="s">
        <v>49</v>
      </c>
      <c r="G993" s="139"/>
      <c r="H993" s="31"/>
      <c r="K993" s="88"/>
    </row>
    <row r="994" spans="1:11">
      <c r="A994" s="16">
        <v>1874</v>
      </c>
      <c r="B994" s="123" t="s">
        <v>1187</v>
      </c>
      <c r="C994" s="134" t="s">
        <v>73</v>
      </c>
      <c r="D994" s="134" t="s">
        <v>49</v>
      </c>
      <c r="E994" s="134" t="s">
        <v>49</v>
      </c>
      <c r="F994" s="134" t="s">
        <v>49</v>
      </c>
      <c r="G994" s="134"/>
      <c r="H994" s="31"/>
      <c r="K994" s="88"/>
    </row>
    <row r="995" spans="1:11">
      <c r="A995" s="16">
        <v>1875</v>
      </c>
      <c r="B995" s="122" t="s">
        <v>1188</v>
      </c>
      <c r="C995" s="133" t="s">
        <v>73</v>
      </c>
      <c r="D995" s="139" t="s">
        <v>49</v>
      </c>
      <c r="E995" s="139" t="s">
        <v>49</v>
      </c>
      <c r="F995" s="139" t="s">
        <v>49</v>
      </c>
      <c r="G995" s="139"/>
      <c r="H995" s="31"/>
      <c r="K995" s="88"/>
    </row>
    <row r="996" spans="1:11">
      <c r="A996" s="16">
        <v>5518</v>
      </c>
      <c r="B996" s="123" t="s">
        <v>3525</v>
      </c>
      <c r="C996" s="134" t="s">
        <v>73</v>
      </c>
      <c r="D996" s="134" t="s">
        <v>49</v>
      </c>
      <c r="E996" s="134" t="s">
        <v>49</v>
      </c>
      <c r="F996" s="134" t="s">
        <v>49</v>
      </c>
      <c r="G996" s="134"/>
      <c r="H996" s="31"/>
      <c r="K996" s="88"/>
    </row>
    <row r="997" spans="1:11">
      <c r="A997" s="16">
        <v>1876</v>
      </c>
      <c r="B997" s="122" t="s">
        <v>1189</v>
      </c>
      <c r="C997" s="133" t="s">
        <v>73</v>
      </c>
      <c r="D997" s="139" t="s">
        <v>49</v>
      </c>
      <c r="E997" s="139" t="s">
        <v>49</v>
      </c>
      <c r="F997" s="139" t="s">
        <v>49</v>
      </c>
      <c r="G997" s="139"/>
      <c r="H997" s="31"/>
      <c r="K997" s="88"/>
    </row>
    <row r="998" spans="1:11">
      <c r="A998" s="16">
        <v>5519</v>
      </c>
      <c r="B998" s="123" t="s">
        <v>3526</v>
      </c>
      <c r="C998" s="134" t="s">
        <v>73</v>
      </c>
      <c r="D998" s="134" t="s">
        <v>49</v>
      </c>
      <c r="E998" s="134" t="s">
        <v>49</v>
      </c>
      <c r="F998" s="134" t="s">
        <v>49</v>
      </c>
      <c r="G998" s="134"/>
      <c r="H998" s="31"/>
      <c r="K998" s="88"/>
    </row>
    <row r="999" spans="1:11">
      <c r="A999" s="16">
        <v>1877</v>
      </c>
      <c r="B999" s="122" t="s">
        <v>1190</v>
      </c>
      <c r="C999" s="133" t="s">
        <v>73</v>
      </c>
      <c r="D999" s="139" t="s">
        <v>49</v>
      </c>
      <c r="E999" s="139" t="s">
        <v>49</v>
      </c>
      <c r="F999" s="139" t="s">
        <v>49</v>
      </c>
      <c r="G999" s="139"/>
      <c r="H999" s="31"/>
      <c r="K999" s="88"/>
    </row>
    <row r="1000" spans="1:11">
      <c r="A1000" s="16">
        <v>5520</v>
      </c>
      <c r="B1000" s="123" t="s">
        <v>3527</v>
      </c>
      <c r="C1000" s="134" t="s">
        <v>73</v>
      </c>
      <c r="D1000" s="134" t="s">
        <v>49</v>
      </c>
      <c r="E1000" s="134" t="s">
        <v>49</v>
      </c>
      <c r="F1000" s="134" t="s">
        <v>49</v>
      </c>
      <c r="G1000" s="134"/>
      <c r="H1000" s="31"/>
      <c r="K1000" s="88"/>
    </row>
    <row r="1001" spans="1:11">
      <c r="A1001" s="16">
        <v>1878</v>
      </c>
      <c r="B1001" s="122" t="s">
        <v>1191</v>
      </c>
      <c r="C1001" s="133" t="s">
        <v>73</v>
      </c>
      <c r="D1001" s="139" t="s">
        <v>49</v>
      </c>
      <c r="E1001" s="139" t="s">
        <v>49</v>
      </c>
      <c r="F1001" s="139" t="s">
        <v>49</v>
      </c>
      <c r="G1001" s="139"/>
      <c r="H1001" s="31"/>
      <c r="K1001" s="88"/>
    </row>
    <row r="1002" spans="1:11">
      <c r="A1002" s="16">
        <v>5521</v>
      </c>
      <c r="B1002" s="123" t="s">
        <v>3528</v>
      </c>
      <c r="C1002" s="134" t="s">
        <v>73</v>
      </c>
      <c r="D1002" s="134" t="s">
        <v>49</v>
      </c>
      <c r="E1002" s="134" t="s">
        <v>49</v>
      </c>
      <c r="F1002" s="134" t="s">
        <v>49</v>
      </c>
      <c r="G1002" s="134"/>
      <c r="H1002" s="31"/>
      <c r="K1002" s="88"/>
    </row>
    <row r="1003" spans="1:11">
      <c r="A1003" s="16">
        <v>5522</v>
      </c>
      <c r="B1003" s="122" t="s">
        <v>3529</v>
      </c>
      <c r="C1003" s="133" t="s">
        <v>73</v>
      </c>
      <c r="D1003" s="139" t="s">
        <v>49</v>
      </c>
      <c r="E1003" s="139" t="s">
        <v>49</v>
      </c>
      <c r="F1003" s="139" t="s">
        <v>49</v>
      </c>
      <c r="G1003" s="139"/>
      <c r="H1003" s="31"/>
      <c r="K1003" s="88"/>
    </row>
    <row r="1004" spans="1:11">
      <c r="A1004" s="16">
        <v>5523</v>
      </c>
      <c r="B1004" s="123" t="s">
        <v>3530</v>
      </c>
      <c r="C1004" s="134" t="s">
        <v>73</v>
      </c>
      <c r="D1004" s="134" t="s">
        <v>49</v>
      </c>
      <c r="E1004" s="134" t="s">
        <v>49</v>
      </c>
      <c r="F1004" s="134" t="s">
        <v>49</v>
      </c>
      <c r="G1004" s="134"/>
      <c r="H1004" s="31"/>
      <c r="K1004" s="88"/>
    </row>
    <row r="1005" spans="1:11">
      <c r="A1005" s="16">
        <v>5524</v>
      </c>
      <c r="B1005" s="122" t="s">
        <v>3531</v>
      </c>
      <c r="C1005" s="133" t="s">
        <v>73</v>
      </c>
      <c r="D1005" s="139" t="s">
        <v>49</v>
      </c>
      <c r="E1005" s="139" t="s">
        <v>49</v>
      </c>
      <c r="F1005" s="139" t="s">
        <v>49</v>
      </c>
      <c r="G1005" s="139"/>
      <c r="H1005" s="31"/>
      <c r="K1005" s="88"/>
    </row>
    <row r="1006" spans="1:11">
      <c r="A1006" s="16">
        <v>5525</v>
      </c>
      <c r="B1006" s="123" t="s">
        <v>3532</v>
      </c>
      <c r="C1006" s="134" t="s">
        <v>73</v>
      </c>
      <c r="D1006" s="134" t="s">
        <v>49</v>
      </c>
      <c r="E1006" s="134" t="s">
        <v>49</v>
      </c>
      <c r="F1006" s="134" t="s">
        <v>49</v>
      </c>
      <c r="G1006" s="134"/>
      <c r="H1006" s="31"/>
      <c r="K1006" s="88"/>
    </row>
    <row r="1007" spans="1:11">
      <c r="A1007" s="16">
        <v>5526</v>
      </c>
      <c r="B1007" s="122" t="s">
        <v>3533</v>
      </c>
      <c r="C1007" s="133" t="s">
        <v>73</v>
      </c>
      <c r="D1007" s="139" t="s">
        <v>49</v>
      </c>
      <c r="E1007" s="139" t="s">
        <v>49</v>
      </c>
      <c r="F1007" s="139" t="s">
        <v>49</v>
      </c>
      <c r="G1007" s="139"/>
      <c r="H1007" s="31"/>
      <c r="K1007" s="88"/>
    </row>
    <row r="1008" spans="1:11">
      <c r="A1008" s="16">
        <v>5527</v>
      </c>
      <c r="B1008" s="123" t="s">
        <v>3534</v>
      </c>
      <c r="C1008" s="134" t="s">
        <v>73</v>
      </c>
      <c r="D1008" s="134" t="s">
        <v>49</v>
      </c>
      <c r="E1008" s="134" t="s">
        <v>49</v>
      </c>
      <c r="F1008" s="134" t="s">
        <v>49</v>
      </c>
      <c r="G1008" s="134"/>
      <c r="H1008" s="31"/>
      <c r="K1008" s="88"/>
    </row>
    <row r="1009" spans="1:11">
      <c r="A1009" s="16">
        <v>3356</v>
      </c>
      <c r="B1009" s="122" t="s">
        <v>1389</v>
      </c>
      <c r="C1009" s="133" t="s">
        <v>73</v>
      </c>
      <c r="D1009" s="139" t="s">
        <v>49</v>
      </c>
      <c r="E1009" s="139" t="s">
        <v>49</v>
      </c>
      <c r="F1009" s="139" t="s">
        <v>49</v>
      </c>
      <c r="G1009" s="139"/>
      <c r="H1009" s="31"/>
      <c r="K1009" s="88"/>
    </row>
    <row r="1010" spans="1:11">
      <c r="A1010" s="16">
        <v>5528</v>
      </c>
      <c r="B1010" s="123" t="s">
        <v>3535</v>
      </c>
      <c r="C1010" s="134" t="s">
        <v>73</v>
      </c>
      <c r="D1010" s="134" t="s">
        <v>49</v>
      </c>
      <c r="E1010" s="134" t="s">
        <v>49</v>
      </c>
      <c r="F1010" s="134" t="s">
        <v>49</v>
      </c>
      <c r="G1010" s="134"/>
      <c r="H1010" s="31"/>
      <c r="K1010" s="88"/>
    </row>
    <row r="1011" spans="1:11">
      <c r="A1011" s="16">
        <v>5529</v>
      </c>
      <c r="B1011" s="122" t="s">
        <v>3536</v>
      </c>
      <c r="C1011" s="133" t="s">
        <v>73</v>
      </c>
      <c r="D1011" s="139" t="s">
        <v>49</v>
      </c>
      <c r="E1011" s="139" t="s">
        <v>49</v>
      </c>
      <c r="F1011" s="139" t="s">
        <v>49</v>
      </c>
      <c r="G1011" s="139"/>
      <c r="H1011" s="31"/>
      <c r="K1011" s="88"/>
    </row>
    <row r="1012" spans="1:11">
      <c r="A1012" s="16">
        <v>5530</v>
      </c>
      <c r="B1012" s="123" t="s">
        <v>3537</v>
      </c>
      <c r="C1012" s="134" t="s">
        <v>73</v>
      </c>
      <c r="D1012" s="134" t="s">
        <v>49</v>
      </c>
      <c r="E1012" s="134" t="s">
        <v>49</v>
      </c>
      <c r="F1012" s="134" t="s">
        <v>49</v>
      </c>
      <c r="G1012" s="134"/>
      <c r="H1012" s="31"/>
      <c r="K1012" s="88"/>
    </row>
    <row r="1013" spans="1:11">
      <c r="A1013" s="16">
        <v>5531</v>
      </c>
      <c r="B1013" s="122" t="s">
        <v>3538</v>
      </c>
      <c r="C1013" s="133" t="s">
        <v>73</v>
      </c>
      <c r="D1013" s="139" t="s">
        <v>49</v>
      </c>
      <c r="E1013" s="139" t="s">
        <v>49</v>
      </c>
      <c r="F1013" s="139" t="s">
        <v>49</v>
      </c>
      <c r="G1013" s="139"/>
      <c r="H1013" s="31"/>
      <c r="K1013" s="88"/>
    </row>
    <row r="1014" spans="1:11">
      <c r="A1014" s="16">
        <v>5532</v>
      </c>
      <c r="B1014" s="123" t="s">
        <v>3539</v>
      </c>
      <c r="C1014" s="134" t="s">
        <v>73</v>
      </c>
      <c r="D1014" s="134" t="s">
        <v>49</v>
      </c>
      <c r="E1014" s="134" t="s">
        <v>49</v>
      </c>
      <c r="F1014" s="134" t="s">
        <v>49</v>
      </c>
      <c r="G1014" s="134"/>
      <c r="H1014" s="31"/>
      <c r="K1014" s="88"/>
    </row>
    <row r="1015" spans="1:11" ht="12.75">
      <c r="B1015" s="511" t="s">
        <v>133</v>
      </c>
      <c r="C1015" s="511"/>
      <c r="D1015" s="511"/>
      <c r="E1015" s="511"/>
      <c r="F1015" s="511"/>
      <c r="G1015" s="511"/>
      <c r="H1015" s="89"/>
      <c r="K1015" s="88"/>
    </row>
    <row r="1016" spans="1:11" ht="11.25" customHeight="1">
      <c r="A1016" s="16">
        <v>1228</v>
      </c>
      <c r="B1016" s="135" t="s">
        <v>468</v>
      </c>
      <c r="C1016" s="133" t="s">
        <v>73</v>
      </c>
      <c r="D1016" s="129">
        <v>2849.5304374773214</v>
      </c>
      <c r="E1016" s="129">
        <f t="shared" ref="E1016:E1019" si="62">D1016*0.9</f>
        <v>2564.5773937295894</v>
      </c>
      <c r="F1016" s="129">
        <f t="shared" ref="F1016:F1019" si="63">D1016*0.85</f>
        <v>2422.1008718557232</v>
      </c>
      <c r="G1016" s="139"/>
      <c r="H1016" s="162"/>
      <c r="I1016" s="2"/>
      <c r="K1016" s="88"/>
    </row>
    <row r="1017" spans="1:11">
      <c r="A1017" s="16">
        <v>1229</v>
      </c>
      <c r="B1017" s="123" t="s">
        <v>469</v>
      </c>
      <c r="C1017" s="134" t="s">
        <v>73</v>
      </c>
      <c r="D1017" s="131">
        <v>3993.8994295887856</v>
      </c>
      <c r="E1017" s="131">
        <f t="shared" si="62"/>
        <v>3594.5094866299069</v>
      </c>
      <c r="F1017" s="131">
        <f t="shared" si="63"/>
        <v>3394.8145151504677</v>
      </c>
      <c r="G1017" s="134"/>
      <c r="H1017" s="162"/>
      <c r="I1017" s="2"/>
      <c r="K1017" s="88"/>
    </row>
    <row r="1018" spans="1:11">
      <c r="A1018" s="16">
        <v>1230</v>
      </c>
      <c r="B1018" s="122" t="s">
        <v>470</v>
      </c>
      <c r="C1018" s="133" t="s">
        <v>73</v>
      </c>
      <c r="D1018" s="129">
        <v>5471.9728489642494</v>
      </c>
      <c r="E1018" s="129">
        <f t="shared" si="62"/>
        <v>4924.7755640678242</v>
      </c>
      <c r="F1018" s="129">
        <f t="shared" si="63"/>
        <v>4651.1769216196117</v>
      </c>
      <c r="G1018" s="139"/>
      <c r="H1018" s="162"/>
      <c r="I1018" s="2"/>
      <c r="K1018" s="88"/>
    </row>
    <row r="1019" spans="1:11">
      <c r="A1019" s="16">
        <v>1231</v>
      </c>
      <c r="B1019" s="123" t="s">
        <v>471</v>
      </c>
      <c r="C1019" s="134" t="s">
        <v>73</v>
      </c>
      <c r="D1019" s="131">
        <v>6950.0462683397145</v>
      </c>
      <c r="E1019" s="131">
        <f t="shared" si="62"/>
        <v>6255.0416415057434</v>
      </c>
      <c r="F1019" s="131">
        <f t="shared" si="63"/>
        <v>5907.5393280887574</v>
      </c>
      <c r="G1019" s="134"/>
      <c r="H1019" s="162"/>
      <c r="I1019" s="2"/>
      <c r="K1019" s="88"/>
    </row>
    <row r="1020" spans="1:11" ht="12.75">
      <c r="B1020" s="511" t="s">
        <v>318</v>
      </c>
      <c r="C1020" s="511"/>
      <c r="D1020" s="511"/>
      <c r="E1020" s="511"/>
      <c r="F1020" s="511"/>
      <c r="G1020" s="511"/>
      <c r="H1020" s="1"/>
      <c r="K1020" s="88"/>
    </row>
    <row r="1021" spans="1:11">
      <c r="A1021" s="16">
        <v>1702</v>
      </c>
      <c r="B1021" s="135" t="s">
        <v>314</v>
      </c>
      <c r="C1021" s="122" t="s">
        <v>73</v>
      </c>
      <c r="D1021" s="122" t="s">
        <v>49</v>
      </c>
      <c r="E1021" s="122" t="s">
        <v>49</v>
      </c>
      <c r="F1021" s="122" t="s">
        <v>49</v>
      </c>
      <c r="G1021" s="122"/>
      <c r="H1021" s="31"/>
      <c r="K1021" s="88"/>
    </row>
    <row r="1022" spans="1:11">
      <c r="A1022" s="16">
        <v>1703</v>
      </c>
      <c r="B1022" s="123" t="s">
        <v>313</v>
      </c>
      <c r="C1022" s="123" t="s">
        <v>73</v>
      </c>
      <c r="D1022" s="123" t="s">
        <v>49</v>
      </c>
      <c r="E1022" s="123" t="s">
        <v>49</v>
      </c>
      <c r="F1022" s="123" t="s">
        <v>49</v>
      </c>
      <c r="G1022" s="123"/>
      <c r="H1022" s="31"/>
      <c r="K1022" s="88"/>
    </row>
    <row r="1023" spans="1:11">
      <c r="A1023" s="16">
        <v>1704</v>
      </c>
      <c r="B1023" s="122" t="s">
        <v>312</v>
      </c>
      <c r="C1023" s="122" t="s">
        <v>73</v>
      </c>
      <c r="D1023" s="122" t="s">
        <v>49</v>
      </c>
      <c r="E1023" s="122" t="s">
        <v>49</v>
      </c>
      <c r="F1023" s="122" t="s">
        <v>49</v>
      </c>
      <c r="G1023" s="122"/>
      <c r="H1023" s="31"/>
      <c r="K1023" s="88"/>
    </row>
    <row r="1024" spans="1:11" ht="12.75">
      <c r="B1024" s="511" t="s">
        <v>1505</v>
      </c>
      <c r="C1024" s="511"/>
      <c r="D1024" s="511"/>
      <c r="E1024" s="511"/>
      <c r="F1024" s="511"/>
      <c r="G1024" s="511"/>
      <c r="H1024" s="89"/>
      <c r="K1024" s="88"/>
    </row>
    <row r="1025" spans="1:11">
      <c r="A1025" s="122"/>
      <c r="B1025" s="135" t="s">
        <v>3540</v>
      </c>
      <c r="C1025" s="122" t="s">
        <v>73</v>
      </c>
      <c r="D1025" s="122" t="s">
        <v>49</v>
      </c>
      <c r="E1025" s="122" t="s">
        <v>49</v>
      </c>
      <c r="F1025" s="122" t="s">
        <v>49</v>
      </c>
      <c r="G1025" s="122"/>
      <c r="H1025" s="31"/>
      <c r="K1025" s="88"/>
    </row>
    <row r="1026" spans="1:11">
      <c r="A1026" s="123"/>
      <c r="B1026" s="123" t="s">
        <v>3541</v>
      </c>
      <c r="C1026" s="123" t="s">
        <v>73</v>
      </c>
      <c r="D1026" s="123" t="s">
        <v>49</v>
      </c>
      <c r="E1026" s="123" t="s">
        <v>49</v>
      </c>
      <c r="F1026" s="123" t="s">
        <v>49</v>
      </c>
      <c r="G1026" s="123"/>
      <c r="H1026" s="31"/>
      <c r="K1026" s="88"/>
    </row>
    <row r="1027" spans="1:11">
      <c r="A1027" s="122"/>
      <c r="B1027" s="122" t="s">
        <v>3542</v>
      </c>
      <c r="C1027" s="122" t="s">
        <v>73</v>
      </c>
      <c r="D1027" s="122" t="s">
        <v>49</v>
      </c>
      <c r="E1027" s="122" t="s">
        <v>49</v>
      </c>
      <c r="F1027" s="122" t="s">
        <v>49</v>
      </c>
      <c r="G1027" s="122"/>
      <c r="H1027" s="31"/>
      <c r="K1027" s="88"/>
    </row>
    <row r="1028" spans="1:11">
      <c r="A1028" s="123"/>
      <c r="B1028" s="123" t="s">
        <v>3543</v>
      </c>
      <c r="C1028" s="123" t="s">
        <v>73</v>
      </c>
      <c r="D1028" s="123" t="s">
        <v>49</v>
      </c>
      <c r="E1028" s="123" t="s">
        <v>49</v>
      </c>
      <c r="F1028" s="123" t="s">
        <v>49</v>
      </c>
      <c r="G1028" s="123"/>
      <c r="H1028" s="31"/>
      <c r="K1028" s="88"/>
    </row>
    <row r="1029" spans="1:11" ht="12.75">
      <c r="B1029" s="511" t="s">
        <v>1506</v>
      </c>
      <c r="C1029" s="511"/>
      <c r="D1029" s="511"/>
      <c r="E1029" s="511"/>
      <c r="F1029" s="511"/>
      <c r="G1029" s="511"/>
      <c r="H1029" s="1"/>
      <c r="K1029" s="88"/>
    </row>
    <row r="1030" spans="1:11">
      <c r="A1030" s="16">
        <v>5533</v>
      </c>
      <c r="B1030" s="135" t="s">
        <v>3544</v>
      </c>
      <c r="C1030" s="133" t="s">
        <v>73</v>
      </c>
      <c r="D1030" s="139" t="s">
        <v>49</v>
      </c>
      <c r="E1030" s="139" t="s">
        <v>49</v>
      </c>
      <c r="F1030" s="139" t="s">
        <v>49</v>
      </c>
      <c r="G1030" s="139"/>
      <c r="H1030" s="31"/>
      <c r="K1030" s="88"/>
    </row>
    <row r="1031" spans="1:11">
      <c r="A1031" s="16">
        <v>5534</v>
      </c>
      <c r="B1031" s="123" t="s">
        <v>3545</v>
      </c>
      <c r="C1031" s="134" t="s">
        <v>73</v>
      </c>
      <c r="D1031" s="134" t="s">
        <v>49</v>
      </c>
      <c r="E1031" s="134" t="s">
        <v>49</v>
      </c>
      <c r="F1031" s="134" t="s">
        <v>49</v>
      </c>
      <c r="G1031" s="134"/>
      <c r="H1031" s="31"/>
      <c r="K1031" s="88"/>
    </row>
    <row r="1032" spans="1:11">
      <c r="A1032" s="16">
        <v>4134</v>
      </c>
      <c r="B1032" s="122" t="s">
        <v>1522</v>
      </c>
      <c r="C1032" s="133" t="s">
        <v>73</v>
      </c>
      <c r="D1032" s="139" t="s">
        <v>49</v>
      </c>
      <c r="E1032" s="139" t="s">
        <v>49</v>
      </c>
      <c r="F1032" s="139" t="s">
        <v>49</v>
      </c>
      <c r="G1032" s="139"/>
      <c r="H1032" s="31"/>
      <c r="K1032" s="88"/>
    </row>
    <row r="1033" spans="1:11">
      <c r="A1033" s="16">
        <v>5535</v>
      </c>
      <c r="B1033" s="123" t="s">
        <v>3546</v>
      </c>
      <c r="C1033" s="134" t="s">
        <v>73</v>
      </c>
      <c r="D1033" s="134" t="s">
        <v>49</v>
      </c>
      <c r="E1033" s="134" t="s">
        <v>49</v>
      </c>
      <c r="F1033" s="134" t="s">
        <v>49</v>
      </c>
      <c r="G1033" s="134"/>
      <c r="H1033" s="31"/>
      <c r="K1033" s="88"/>
    </row>
    <row r="1034" spans="1:11">
      <c r="A1034" s="16">
        <v>4135</v>
      </c>
      <c r="B1034" s="122" t="s">
        <v>1523</v>
      </c>
      <c r="C1034" s="133" t="s">
        <v>73</v>
      </c>
      <c r="D1034" s="139" t="s">
        <v>49</v>
      </c>
      <c r="E1034" s="139" t="s">
        <v>49</v>
      </c>
      <c r="F1034" s="139" t="s">
        <v>49</v>
      </c>
      <c r="G1034" s="139"/>
      <c r="H1034" s="31"/>
      <c r="K1034" s="88"/>
    </row>
    <row r="1035" spans="1:11">
      <c r="A1035" s="16">
        <v>5536</v>
      </c>
      <c r="B1035" s="123" t="s">
        <v>3547</v>
      </c>
      <c r="C1035" s="134" t="s">
        <v>73</v>
      </c>
      <c r="D1035" s="134" t="s">
        <v>49</v>
      </c>
      <c r="E1035" s="134" t="s">
        <v>49</v>
      </c>
      <c r="F1035" s="134" t="s">
        <v>49</v>
      </c>
      <c r="G1035" s="134"/>
      <c r="H1035" s="31"/>
      <c r="K1035" s="88"/>
    </row>
    <row r="1036" spans="1:11">
      <c r="A1036" s="16">
        <v>4136</v>
      </c>
      <c r="B1036" s="122" t="s">
        <v>1524</v>
      </c>
      <c r="C1036" s="133" t="s">
        <v>73</v>
      </c>
      <c r="D1036" s="139" t="s">
        <v>49</v>
      </c>
      <c r="E1036" s="139" t="s">
        <v>49</v>
      </c>
      <c r="F1036" s="139" t="s">
        <v>49</v>
      </c>
      <c r="G1036" s="139"/>
      <c r="H1036" s="31"/>
      <c r="K1036" s="88"/>
    </row>
    <row r="1037" spans="1:11">
      <c r="A1037" s="16">
        <v>5537</v>
      </c>
      <c r="B1037" s="123" t="s">
        <v>3548</v>
      </c>
      <c r="C1037" s="134" t="s">
        <v>73</v>
      </c>
      <c r="D1037" s="134" t="s">
        <v>49</v>
      </c>
      <c r="E1037" s="134" t="s">
        <v>49</v>
      </c>
      <c r="F1037" s="134" t="s">
        <v>49</v>
      </c>
      <c r="G1037" s="134"/>
      <c r="H1037" s="31"/>
      <c r="K1037" s="88"/>
    </row>
    <row r="1038" spans="1:11">
      <c r="A1038" s="16">
        <v>4137</v>
      </c>
      <c r="B1038" s="122" t="s">
        <v>1525</v>
      </c>
      <c r="C1038" s="133" t="s">
        <v>73</v>
      </c>
      <c r="D1038" s="139" t="s">
        <v>49</v>
      </c>
      <c r="E1038" s="139" t="s">
        <v>49</v>
      </c>
      <c r="F1038" s="139" t="s">
        <v>49</v>
      </c>
      <c r="G1038" s="139"/>
      <c r="H1038" s="31"/>
      <c r="K1038" s="88"/>
    </row>
    <row r="1039" spans="1:11">
      <c r="A1039" s="16">
        <v>5538</v>
      </c>
      <c r="B1039" s="123" t="s">
        <v>3549</v>
      </c>
      <c r="C1039" s="134" t="s">
        <v>73</v>
      </c>
      <c r="D1039" s="134" t="s">
        <v>49</v>
      </c>
      <c r="E1039" s="134" t="s">
        <v>49</v>
      </c>
      <c r="F1039" s="134" t="s">
        <v>49</v>
      </c>
      <c r="G1039" s="134"/>
      <c r="H1039" s="31"/>
      <c r="K1039" s="88"/>
    </row>
    <row r="1040" spans="1:11">
      <c r="A1040" s="16">
        <v>4138</v>
      </c>
      <c r="B1040" s="122" t="s">
        <v>1526</v>
      </c>
      <c r="C1040" s="133" t="s">
        <v>73</v>
      </c>
      <c r="D1040" s="139" t="s">
        <v>49</v>
      </c>
      <c r="E1040" s="139" t="s">
        <v>49</v>
      </c>
      <c r="F1040" s="139" t="s">
        <v>49</v>
      </c>
      <c r="G1040" s="139"/>
      <c r="H1040" s="31"/>
      <c r="K1040" s="88"/>
    </row>
    <row r="1041" spans="1:11">
      <c r="A1041" s="16">
        <v>5539</v>
      </c>
      <c r="B1041" s="123" t="s">
        <v>3550</v>
      </c>
      <c r="C1041" s="134" t="s">
        <v>73</v>
      </c>
      <c r="D1041" s="134" t="s">
        <v>49</v>
      </c>
      <c r="E1041" s="134" t="s">
        <v>49</v>
      </c>
      <c r="F1041" s="134" t="s">
        <v>49</v>
      </c>
      <c r="G1041" s="134"/>
      <c r="H1041" s="31"/>
      <c r="K1041" s="88"/>
    </row>
    <row r="1042" spans="1:11">
      <c r="A1042" s="16">
        <v>5540</v>
      </c>
      <c r="B1042" s="122" t="s">
        <v>3551</v>
      </c>
      <c r="C1042" s="133" t="s">
        <v>73</v>
      </c>
      <c r="D1042" s="139" t="s">
        <v>49</v>
      </c>
      <c r="E1042" s="139" t="s">
        <v>49</v>
      </c>
      <c r="F1042" s="139" t="s">
        <v>49</v>
      </c>
      <c r="G1042" s="139"/>
      <c r="H1042" s="31"/>
      <c r="K1042" s="88"/>
    </row>
    <row r="1043" spans="1:11">
      <c r="A1043" s="16">
        <v>5541</v>
      </c>
      <c r="B1043" s="123" t="s">
        <v>3552</v>
      </c>
      <c r="C1043" s="134" t="s">
        <v>73</v>
      </c>
      <c r="D1043" s="134" t="s">
        <v>49</v>
      </c>
      <c r="E1043" s="134" t="s">
        <v>49</v>
      </c>
      <c r="F1043" s="134" t="s">
        <v>49</v>
      </c>
      <c r="G1043" s="134"/>
      <c r="H1043" s="31"/>
      <c r="K1043" s="88"/>
    </row>
    <row r="1044" spans="1:11">
      <c r="A1044" s="16">
        <v>5542</v>
      </c>
      <c r="B1044" s="122" t="s">
        <v>3553</v>
      </c>
      <c r="C1044" s="133" t="s">
        <v>73</v>
      </c>
      <c r="D1044" s="139" t="s">
        <v>49</v>
      </c>
      <c r="E1044" s="139" t="s">
        <v>49</v>
      </c>
      <c r="F1044" s="139" t="s">
        <v>49</v>
      </c>
      <c r="G1044" s="139"/>
      <c r="H1044" s="31"/>
      <c r="K1044" s="88"/>
    </row>
    <row r="1045" spans="1:11">
      <c r="A1045" s="16">
        <v>5543</v>
      </c>
      <c r="B1045" s="123" t="s">
        <v>3554</v>
      </c>
      <c r="C1045" s="134" t="s">
        <v>73</v>
      </c>
      <c r="D1045" s="134" t="s">
        <v>49</v>
      </c>
      <c r="E1045" s="134" t="s">
        <v>49</v>
      </c>
      <c r="F1045" s="134" t="s">
        <v>49</v>
      </c>
      <c r="G1045" s="134"/>
      <c r="H1045" s="31"/>
      <c r="K1045" s="88"/>
    </row>
    <row r="1046" spans="1:11">
      <c r="A1046" s="16">
        <v>5544</v>
      </c>
      <c r="B1046" s="122" t="s">
        <v>3555</v>
      </c>
      <c r="C1046" s="133" t="s">
        <v>73</v>
      </c>
      <c r="D1046" s="139" t="s">
        <v>49</v>
      </c>
      <c r="E1046" s="139" t="s">
        <v>49</v>
      </c>
      <c r="F1046" s="139" t="s">
        <v>49</v>
      </c>
      <c r="G1046" s="139"/>
      <c r="H1046" s="31"/>
      <c r="K1046" s="88"/>
    </row>
    <row r="1047" spans="1:11">
      <c r="A1047" s="16">
        <v>5545</v>
      </c>
      <c r="B1047" s="123" t="s">
        <v>3556</v>
      </c>
      <c r="C1047" s="134" t="s">
        <v>73</v>
      </c>
      <c r="D1047" s="134" t="s">
        <v>49</v>
      </c>
      <c r="E1047" s="134" t="s">
        <v>49</v>
      </c>
      <c r="F1047" s="134" t="s">
        <v>49</v>
      </c>
      <c r="G1047" s="134"/>
      <c r="H1047" s="31"/>
      <c r="K1047" s="88"/>
    </row>
    <row r="1048" spans="1:11">
      <c r="A1048" s="16">
        <v>4139</v>
      </c>
      <c r="B1048" s="122" t="s">
        <v>1527</v>
      </c>
      <c r="C1048" s="133" t="s">
        <v>73</v>
      </c>
      <c r="D1048" s="139" t="s">
        <v>49</v>
      </c>
      <c r="E1048" s="139" t="s">
        <v>49</v>
      </c>
      <c r="F1048" s="139" t="s">
        <v>49</v>
      </c>
      <c r="G1048" s="139"/>
      <c r="H1048" s="31"/>
      <c r="K1048" s="88"/>
    </row>
    <row r="1049" spans="1:11">
      <c r="A1049" s="16">
        <v>5546</v>
      </c>
      <c r="B1049" s="123" t="s">
        <v>3557</v>
      </c>
      <c r="C1049" s="134" t="s">
        <v>73</v>
      </c>
      <c r="D1049" s="134" t="s">
        <v>49</v>
      </c>
      <c r="E1049" s="134" t="s">
        <v>49</v>
      </c>
      <c r="F1049" s="134" t="s">
        <v>49</v>
      </c>
      <c r="G1049" s="134"/>
      <c r="H1049" s="31"/>
      <c r="K1049" s="88"/>
    </row>
    <row r="1050" spans="1:11">
      <c r="A1050" s="16">
        <v>4140</v>
      </c>
      <c r="B1050" s="122" t="s">
        <v>1528</v>
      </c>
      <c r="C1050" s="133" t="s">
        <v>73</v>
      </c>
      <c r="D1050" s="139" t="s">
        <v>49</v>
      </c>
      <c r="E1050" s="139" t="s">
        <v>49</v>
      </c>
      <c r="F1050" s="139" t="s">
        <v>49</v>
      </c>
      <c r="G1050" s="139"/>
      <c r="H1050" s="31"/>
      <c r="K1050" s="88"/>
    </row>
    <row r="1051" spans="1:11">
      <c r="A1051" s="16">
        <v>5547</v>
      </c>
      <c r="B1051" s="123" t="s">
        <v>3558</v>
      </c>
      <c r="C1051" s="134" t="s">
        <v>73</v>
      </c>
      <c r="D1051" s="134" t="s">
        <v>49</v>
      </c>
      <c r="E1051" s="134" t="s">
        <v>49</v>
      </c>
      <c r="F1051" s="134" t="s">
        <v>49</v>
      </c>
      <c r="G1051" s="134"/>
      <c r="H1051" s="31"/>
      <c r="K1051" s="88"/>
    </row>
    <row r="1052" spans="1:11">
      <c r="A1052" s="16">
        <v>5548</v>
      </c>
      <c r="B1052" s="122" t="s">
        <v>3559</v>
      </c>
      <c r="C1052" s="133" t="s">
        <v>73</v>
      </c>
      <c r="D1052" s="139" t="s">
        <v>49</v>
      </c>
      <c r="E1052" s="139" t="s">
        <v>49</v>
      </c>
      <c r="F1052" s="139" t="s">
        <v>49</v>
      </c>
      <c r="G1052" s="139"/>
      <c r="H1052" s="31"/>
      <c r="K1052" s="88"/>
    </row>
    <row r="1053" spans="1:11">
      <c r="A1053" s="16">
        <v>5549</v>
      </c>
      <c r="B1053" s="123" t="s">
        <v>3560</v>
      </c>
      <c r="C1053" s="134" t="s">
        <v>73</v>
      </c>
      <c r="D1053" s="134" t="s">
        <v>49</v>
      </c>
      <c r="E1053" s="134" t="s">
        <v>49</v>
      </c>
      <c r="F1053" s="134" t="s">
        <v>49</v>
      </c>
      <c r="G1053" s="134"/>
      <c r="H1053" s="31"/>
      <c r="K1053" s="88"/>
    </row>
    <row r="1054" spans="1:11">
      <c r="A1054" s="16">
        <v>5550</v>
      </c>
      <c r="B1054" s="122" t="s">
        <v>3561</v>
      </c>
      <c r="C1054" s="133" t="s">
        <v>73</v>
      </c>
      <c r="D1054" s="139" t="s">
        <v>49</v>
      </c>
      <c r="E1054" s="139" t="s">
        <v>49</v>
      </c>
      <c r="F1054" s="139" t="s">
        <v>49</v>
      </c>
      <c r="G1054" s="139"/>
      <c r="H1054" s="31"/>
      <c r="K1054" s="88"/>
    </row>
    <row r="1055" spans="1:11">
      <c r="A1055" s="16">
        <v>5551</v>
      </c>
      <c r="B1055" s="123" t="s">
        <v>3562</v>
      </c>
      <c r="C1055" s="134" t="s">
        <v>73</v>
      </c>
      <c r="D1055" s="134" t="s">
        <v>49</v>
      </c>
      <c r="E1055" s="134" t="s">
        <v>49</v>
      </c>
      <c r="F1055" s="134" t="s">
        <v>49</v>
      </c>
      <c r="G1055" s="134"/>
      <c r="H1055" s="31"/>
      <c r="K1055" s="88"/>
    </row>
    <row r="1056" spans="1:11">
      <c r="A1056" s="16">
        <v>5552</v>
      </c>
      <c r="B1056" s="122" t="s">
        <v>3563</v>
      </c>
      <c r="C1056" s="133" t="s">
        <v>73</v>
      </c>
      <c r="D1056" s="139" t="s">
        <v>49</v>
      </c>
      <c r="E1056" s="139" t="s">
        <v>49</v>
      </c>
      <c r="F1056" s="139" t="s">
        <v>49</v>
      </c>
      <c r="G1056" s="139"/>
      <c r="H1056" s="31"/>
      <c r="K1056" s="88"/>
    </row>
    <row r="1057" spans="1:11">
      <c r="A1057" s="16">
        <v>5553</v>
      </c>
      <c r="B1057" s="123" t="s">
        <v>3564</v>
      </c>
      <c r="C1057" s="134" t="s">
        <v>73</v>
      </c>
      <c r="D1057" s="134" t="s">
        <v>49</v>
      </c>
      <c r="E1057" s="134" t="s">
        <v>49</v>
      </c>
      <c r="F1057" s="134" t="s">
        <v>49</v>
      </c>
      <c r="G1057" s="134"/>
      <c r="H1057" s="31"/>
      <c r="K1057" s="88"/>
    </row>
    <row r="1058" spans="1:11">
      <c r="A1058" s="16">
        <v>5554</v>
      </c>
      <c r="B1058" s="122" t="s">
        <v>3565</v>
      </c>
      <c r="C1058" s="133" t="s">
        <v>73</v>
      </c>
      <c r="D1058" s="139" t="s">
        <v>49</v>
      </c>
      <c r="E1058" s="139" t="s">
        <v>49</v>
      </c>
      <c r="F1058" s="139" t="s">
        <v>49</v>
      </c>
      <c r="G1058" s="139"/>
      <c r="H1058" s="31"/>
      <c r="K1058" s="88"/>
    </row>
    <row r="1059" spans="1:11">
      <c r="A1059" s="16">
        <v>5555</v>
      </c>
      <c r="B1059" s="136" t="s">
        <v>3566</v>
      </c>
      <c r="C1059" s="134" t="s">
        <v>73</v>
      </c>
      <c r="D1059" s="134" t="s">
        <v>49</v>
      </c>
      <c r="E1059" s="134" t="s">
        <v>49</v>
      </c>
      <c r="F1059" s="134" t="s">
        <v>49</v>
      </c>
      <c r="G1059" s="134"/>
      <c r="H1059" s="31"/>
      <c r="K1059" s="88"/>
    </row>
    <row r="1060" spans="1:11">
      <c r="A1060" s="16">
        <v>5556</v>
      </c>
      <c r="B1060" s="122" t="s">
        <v>3567</v>
      </c>
      <c r="C1060" s="133" t="s">
        <v>73</v>
      </c>
      <c r="D1060" s="139" t="s">
        <v>49</v>
      </c>
      <c r="E1060" s="139" t="s">
        <v>49</v>
      </c>
      <c r="F1060" s="139" t="s">
        <v>49</v>
      </c>
      <c r="G1060" s="139"/>
      <c r="H1060" s="31"/>
      <c r="K1060" s="88"/>
    </row>
    <row r="1061" spans="1:11">
      <c r="A1061" s="16">
        <v>4141</v>
      </c>
      <c r="B1061" s="123" t="s">
        <v>1529</v>
      </c>
      <c r="C1061" s="134" t="s">
        <v>73</v>
      </c>
      <c r="D1061" s="134" t="s">
        <v>49</v>
      </c>
      <c r="E1061" s="134" t="s">
        <v>49</v>
      </c>
      <c r="F1061" s="134" t="s">
        <v>49</v>
      </c>
      <c r="G1061" s="134"/>
      <c r="H1061" s="31"/>
      <c r="K1061" s="88"/>
    </row>
    <row r="1062" spans="1:11">
      <c r="A1062" s="16">
        <v>5557</v>
      </c>
      <c r="B1062" s="122" t="s">
        <v>3568</v>
      </c>
      <c r="C1062" s="133" t="s">
        <v>73</v>
      </c>
      <c r="D1062" s="139" t="s">
        <v>49</v>
      </c>
      <c r="E1062" s="139" t="s">
        <v>49</v>
      </c>
      <c r="F1062" s="139" t="s">
        <v>49</v>
      </c>
      <c r="G1062" s="139"/>
      <c r="H1062" s="31"/>
      <c r="K1062" s="88"/>
    </row>
    <row r="1063" spans="1:11">
      <c r="A1063" s="16">
        <v>4142</v>
      </c>
      <c r="B1063" s="123" t="s">
        <v>1530</v>
      </c>
      <c r="C1063" s="134" t="s">
        <v>73</v>
      </c>
      <c r="D1063" s="134" t="s">
        <v>49</v>
      </c>
      <c r="E1063" s="134" t="s">
        <v>49</v>
      </c>
      <c r="F1063" s="134" t="s">
        <v>49</v>
      </c>
      <c r="G1063" s="134"/>
      <c r="H1063" s="31"/>
      <c r="K1063" s="88"/>
    </row>
    <row r="1064" spans="1:11">
      <c r="A1064" s="16">
        <v>5558</v>
      </c>
      <c r="B1064" s="122" t="s">
        <v>3569</v>
      </c>
      <c r="C1064" s="133" t="s">
        <v>73</v>
      </c>
      <c r="D1064" s="139" t="s">
        <v>49</v>
      </c>
      <c r="E1064" s="139" t="s">
        <v>49</v>
      </c>
      <c r="F1064" s="139" t="s">
        <v>49</v>
      </c>
      <c r="G1064" s="139"/>
      <c r="H1064" s="31"/>
      <c r="K1064" s="88"/>
    </row>
    <row r="1065" spans="1:11">
      <c r="A1065" s="16">
        <v>4143</v>
      </c>
      <c r="B1065" s="123" t="s">
        <v>1531</v>
      </c>
      <c r="C1065" s="134" t="s">
        <v>73</v>
      </c>
      <c r="D1065" s="134" t="s">
        <v>49</v>
      </c>
      <c r="E1065" s="134" t="s">
        <v>49</v>
      </c>
      <c r="F1065" s="134" t="s">
        <v>49</v>
      </c>
      <c r="G1065" s="134"/>
      <c r="H1065" s="31"/>
      <c r="K1065" s="88"/>
    </row>
    <row r="1066" spans="1:11">
      <c r="A1066" s="16">
        <v>5559</v>
      </c>
      <c r="B1066" s="122" t="s">
        <v>3570</v>
      </c>
      <c r="C1066" s="133" t="s">
        <v>73</v>
      </c>
      <c r="D1066" s="139" t="s">
        <v>49</v>
      </c>
      <c r="E1066" s="139" t="s">
        <v>49</v>
      </c>
      <c r="F1066" s="139" t="s">
        <v>49</v>
      </c>
      <c r="G1066" s="139"/>
      <c r="H1066" s="31"/>
      <c r="K1066" s="88"/>
    </row>
    <row r="1067" spans="1:11">
      <c r="A1067" s="16">
        <v>4144</v>
      </c>
      <c r="B1067" s="123" t="s">
        <v>1532</v>
      </c>
      <c r="C1067" s="134" t="s">
        <v>73</v>
      </c>
      <c r="D1067" s="134" t="s">
        <v>49</v>
      </c>
      <c r="E1067" s="134" t="s">
        <v>49</v>
      </c>
      <c r="F1067" s="134" t="s">
        <v>49</v>
      </c>
      <c r="G1067" s="134"/>
      <c r="H1067" s="31"/>
      <c r="K1067" s="88"/>
    </row>
    <row r="1068" spans="1:11">
      <c r="A1068" s="16">
        <v>5560</v>
      </c>
      <c r="B1068" s="122" t="s">
        <v>3571</v>
      </c>
      <c r="C1068" s="133" t="s">
        <v>73</v>
      </c>
      <c r="D1068" s="139" t="s">
        <v>49</v>
      </c>
      <c r="E1068" s="139" t="s">
        <v>49</v>
      </c>
      <c r="F1068" s="139" t="s">
        <v>49</v>
      </c>
      <c r="G1068" s="139"/>
      <c r="H1068" s="31"/>
      <c r="K1068" s="88"/>
    </row>
    <row r="1069" spans="1:11">
      <c r="A1069" s="16">
        <v>4145</v>
      </c>
      <c r="B1069" s="123" t="s">
        <v>1533</v>
      </c>
      <c r="C1069" s="134" t="s">
        <v>73</v>
      </c>
      <c r="D1069" s="134" t="s">
        <v>49</v>
      </c>
      <c r="E1069" s="134" t="s">
        <v>49</v>
      </c>
      <c r="F1069" s="134" t="s">
        <v>49</v>
      </c>
      <c r="G1069" s="134"/>
      <c r="H1069" s="31"/>
      <c r="K1069" s="88"/>
    </row>
    <row r="1070" spans="1:11">
      <c r="A1070" s="16">
        <v>5561</v>
      </c>
      <c r="B1070" s="122" t="s">
        <v>3572</v>
      </c>
      <c r="C1070" s="133" t="s">
        <v>73</v>
      </c>
      <c r="D1070" s="139" t="s">
        <v>49</v>
      </c>
      <c r="E1070" s="139" t="s">
        <v>49</v>
      </c>
      <c r="F1070" s="139" t="s">
        <v>49</v>
      </c>
      <c r="G1070" s="139"/>
      <c r="H1070" s="31"/>
      <c r="K1070" s="88"/>
    </row>
    <row r="1071" spans="1:11">
      <c r="A1071" s="16">
        <v>5562</v>
      </c>
      <c r="B1071" s="123" t="s">
        <v>3573</v>
      </c>
      <c r="C1071" s="134" t="s">
        <v>73</v>
      </c>
      <c r="D1071" s="134" t="s">
        <v>49</v>
      </c>
      <c r="E1071" s="134" t="s">
        <v>49</v>
      </c>
      <c r="F1071" s="134" t="s">
        <v>49</v>
      </c>
      <c r="G1071" s="134"/>
      <c r="H1071" s="31"/>
      <c r="K1071" s="88"/>
    </row>
    <row r="1072" spans="1:11">
      <c r="A1072" s="16">
        <v>5563</v>
      </c>
      <c r="B1072" s="122" t="s">
        <v>3574</v>
      </c>
      <c r="C1072" s="133" t="s">
        <v>73</v>
      </c>
      <c r="D1072" s="139" t="s">
        <v>49</v>
      </c>
      <c r="E1072" s="139" t="s">
        <v>49</v>
      </c>
      <c r="F1072" s="139" t="s">
        <v>49</v>
      </c>
      <c r="G1072" s="139"/>
      <c r="H1072" s="31"/>
      <c r="K1072" s="88"/>
    </row>
    <row r="1073" spans="1:11">
      <c r="A1073" s="16">
        <v>5564</v>
      </c>
      <c r="B1073" s="123" t="s">
        <v>3575</v>
      </c>
      <c r="C1073" s="134" t="s">
        <v>73</v>
      </c>
      <c r="D1073" s="134" t="s">
        <v>49</v>
      </c>
      <c r="E1073" s="134" t="s">
        <v>49</v>
      </c>
      <c r="F1073" s="134" t="s">
        <v>49</v>
      </c>
      <c r="G1073" s="134"/>
      <c r="H1073" s="31"/>
      <c r="K1073" s="88"/>
    </row>
    <row r="1074" spans="1:11">
      <c r="A1074" s="16">
        <v>5565</v>
      </c>
      <c r="B1074" s="122" t="s">
        <v>3576</v>
      </c>
      <c r="C1074" s="133" t="s">
        <v>73</v>
      </c>
      <c r="D1074" s="139" t="s">
        <v>49</v>
      </c>
      <c r="E1074" s="139" t="s">
        <v>49</v>
      </c>
      <c r="F1074" s="139" t="s">
        <v>49</v>
      </c>
      <c r="G1074" s="139"/>
      <c r="H1074" s="31"/>
      <c r="K1074" s="88"/>
    </row>
    <row r="1075" spans="1:11">
      <c r="A1075" s="16">
        <v>5566</v>
      </c>
      <c r="B1075" s="123" t="s">
        <v>3577</v>
      </c>
      <c r="C1075" s="134" t="s">
        <v>73</v>
      </c>
      <c r="D1075" s="134" t="s">
        <v>49</v>
      </c>
      <c r="E1075" s="134" t="s">
        <v>49</v>
      </c>
      <c r="F1075" s="134" t="s">
        <v>49</v>
      </c>
      <c r="G1075" s="134"/>
      <c r="H1075" s="31"/>
      <c r="K1075" s="88"/>
    </row>
    <row r="1076" spans="1:11">
      <c r="A1076" s="16">
        <v>5567</v>
      </c>
      <c r="B1076" s="122" t="s">
        <v>3578</v>
      </c>
      <c r="C1076" s="133" t="s">
        <v>73</v>
      </c>
      <c r="D1076" s="139" t="s">
        <v>49</v>
      </c>
      <c r="E1076" s="139" t="s">
        <v>49</v>
      </c>
      <c r="F1076" s="139" t="s">
        <v>49</v>
      </c>
      <c r="G1076" s="139"/>
      <c r="H1076" s="31"/>
      <c r="K1076" s="88"/>
    </row>
    <row r="1077" spans="1:11">
      <c r="A1077" s="16">
        <v>4146</v>
      </c>
      <c r="B1077" s="123" t="s">
        <v>1534</v>
      </c>
      <c r="C1077" s="134" t="s">
        <v>73</v>
      </c>
      <c r="D1077" s="134" t="s">
        <v>49</v>
      </c>
      <c r="E1077" s="134" t="s">
        <v>49</v>
      </c>
      <c r="F1077" s="134" t="s">
        <v>49</v>
      </c>
      <c r="G1077" s="134"/>
      <c r="H1077" s="31"/>
      <c r="K1077" s="88"/>
    </row>
    <row r="1078" spans="1:11">
      <c r="A1078" s="16">
        <v>5568</v>
      </c>
      <c r="B1078" s="122" t="s">
        <v>3579</v>
      </c>
      <c r="C1078" s="133" t="s">
        <v>73</v>
      </c>
      <c r="D1078" s="139" t="s">
        <v>49</v>
      </c>
      <c r="E1078" s="139" t="s">
        <v>49</v>
      </c>
      <c r="F1078" s="139" t="s">
        <v>49</v>
      </c>
      <c r="G1078" s="139"/>
      <c r="H1078" s="31"/>
      <c r="K1078" s="88"/>
    </row>
    <row r="1079" spans="1:11">
      <c r="A1079" s="16">
        <v>4147</v>
      </c>
      <c r="B1079" s="123" t="s">
        <v>1535</v>
      </c>
      <c r="C1079" s="134" t="s">
        <v>73</v>
      </c>
      <c r="D1079" s="134" t="s">
        <v>49</v>
      </c>
      <c r="E1079" s="134" t="s">
        <v>49</v>
      </c>
      <c r="F1079" s="134" t="s">
        <v>49</v>
      </c>
      <c r="G1079" s="134"/>
      <c r="H1079" s="31"/>
      <c r="K1079" s="88"/>
    </row>
    <row r="1080" spans="1:11">
      <c r="A1080" s="16">
        <v>5569</v>
      </c>
      <c r="B1080" s="122" t="s">
        <v>3580</v>
      </c>
      <c r="C1080" s="133" t="s">
        <v>73</v>
      </c>
      <c r="D1080" s="139" t="s">
        <v>49</v>
      </c>
      <c r="E1080" s="139" t="s">
        <v>49</v>
      </c>
      <c r="F1080" s="139" t="s">
        <v>49</v>
      </c>
      <c r="G1080" s="139"/>
      <c r="H1080" s="31"/>
      <c r="K1080" s="88"/>
    </row>
    <row r="1081" spans="1:11">
      <c r="A1081" s="16">
        <v>5570</v>
      </c>
      <c r="B1081" s="123" t="s">
        <v>3581</v>
      </c>
      <c r="C1081" s="134" t="s">
        <v>73</v>
      </c>
      <c r="D1081" s="134" t="s">
        <v>49</v>
      </c>
      <c r="E1081" s="134" t="s">
        <v>49</v>
      </c>
      <c r="F1081" s="134" t="s">
        <v>49</v>
      </c>
      <c r="G1081" s="134"/>
      <c r="H1081" s="31"/>
      <c r="K1081" s="88"/>
    </row>
    <row r="1082" spans="1:11">
      <c r="A1082" s="16">
        <v>5571</v>
      </c>
      <c r="B1082" s="122" t="s">
        <v>3582</v>
      </c>
      <c r="C1082" s="133" t="s">
        <v>73</v>
      </c>
      <c r="D1082" s="139" t="s">
        <v>49</v>
      </c>
      <c r="E1082" s="139" t="s">
        <v>49</v>
      </c>
      <c r="F1082" s="139" t="s">
        <v>49</v>
      </c>
      <c r="G1082" s="139"/>
      <c r="H1082" s="31"/>
      <c r="K1082" s="88"/>
    </row>
    <row r="1083" spans="1:11">
      <c r="A1083" s="16">
        <v>5572</v>
      </c>
      <c r="B1083" s="123" t="s">
        <v>3583</v>
      </c>
      <c r="C1083" s="134" t="s">
        <v>73</v>
      </c>
      <c r="D1083" s="134" t="s">
        <v>49</v>
      </c>
      <c r="E1083" s="134" t="s">
        <v>49</v>
      </c>
      <c r="F1083" s="134" t="s">
        <v>49</v>
      </c>
      <c r="G1083" s="134"/>
      <c r="H1083" s="31"/>
      <c r="K1083" s="88"/>
    </row>
    <row r="1084" spans="1:11">
      <c r="A1084" s="16">
        <v>5573</v>
      </c>
      <c r="B1084" s="122" t="s">
        <v>3584</v>
      </c>
      <c r="C1084" s="133" t="s">
        <v>73</v>
      </c>
      <c r="D1084" s="139" t="s">
        <v>49</v>
      </c>
      <c r="E1084" s="139" t="s">
        <v>49</v>
      </c>
      <c r="F1084" s="139" t="s">
        <v>49</v>
      </c>
      <c r="G1084" s="139"/>
      <c r="H1084" s="31"/>
      <c r="K1084" s="88"/>
    </row>
    <row r="1085" spans="1:11">
      <c r="A1085" s="16">
        <v>5574</v>
      </c>
      <c r="B1085" s="123" t="s">
        <v>3585</v>
      </c>
      <c r="C1085" s="134" t="s">
        <v>73</v>
      </c>
      <c r="D1085" s="134" t="s">
        <v>49</v>
      </c>
      <c r="E1085" s="134" t="s">
        <v>49</v>
      </c>
      <c r="F1085" s="134" t="s">
        <v>49</v>
      </c>
      <c r="G1085" s="134"/>
      <c r="H1085" s="31"/>
      <c r="K1085" s="88"/>
    </row>
    <row r="1086" spans="1:11">
      <c r="A1086" s="16">
        <v>5575</v>
      </c>
      <c r="B1086" s="122" t="s">
        <v>3586</v>
      </c>
      <c r="C1086" s="133" t="s">
        <v>73</v>
      </c>
      <c r="D1086" s="139" t="s">
        <v>49</v>
      </c>
      <c r="E1086" s="139" t="s">
        <v>49</v>
      </c>
      <c r="F1086" s="139" t="s">
        <v>49</v>
      </c>
      <c r="G1086" s="139"/>
      <c r="H1086" s="31"/>
      <c r="K1086" s="88"/>
    </row>
    <row r="1087" spans="1:11">
      <c r="A1087" s="16">
        <v>5576</v>
      </c>
      <c r="B1087" s="123" t="s">
        <v>3587</v>
      </c>
      <c r="C1087" s="134" t="s">
        <v>73</v>
      </c>
      <c r="D1087" s="134" t="s">
        <v>49</v>
      </c>
      <c r="E1087" s="134" t="s">
        <v>49</v>
      </c>
      <c r="F1087" s="134" t="s">
        <v>49</v>
      </c>
      <c r="G1087" s="134"/>
      <c r="H1087" s="31"/>
      <c r="K1087" s="88"/>
    </row>
    <row r="1088" spans="1:11">
      <c r="A1088" s="16">
        <v>5577</v>
      </c>
      <c r="B1088" s="135" t="s">
        <v>3588</v>
      </c>
      <c r="C1088" s="133" t="s">
        <v>73</v>
      </c>
      <c r="D1088" s="139" t="s">
        <v>49</v>
      </c>
      <c r="E1088" s="139" t="s">
        <v>49</v>
      </c>
      <c r="F1088" s="139" t="s">
        <v>49</v>
      </c>
      <c r="G1088" s="139"/>
      <c r="H1088" s="31"/>
      <c r="K1088" s="88"/>
    </row>
    <row r="1089" spans="1:11">
      <c r="A1089" s="16">
        <v>5578</v>
      </c>
      <c r="B1089" s="123" t="s">
        <v>3589</v>
      </c>
      <c r="C1089" s="134" t="s">
        <v>73</v>
      </c>
      <c r="D1089" s="134" t="s">
        <v>49</v>
      </c>
      <c r="E1089" s="134" t="s">
        <v>49</v>
      </c>
      <c r="F1089" s="134" t="s">
        <v>49</v>
      </c>
      <c r="G1089" s="134"/>
      <c r="H1089" s="31"/>
      <c r="K1089" s="88"/>
    </row>
    <row r="1090" spans="1:11">
      <c r="A1090" s="16">
        <v>4148</v>
      </c>
      <c r="B1090" s="122" t="s">
        <v>1536</v>
      </c>
      <c r="C1090" s="133" t="s">
        <v>73</v>
      </c>
      <c r="D1090" s="139" t="s">
        <v>49</v>
      </c>
      <c r="E1090" s="139" t="s">
        <v>49</v>
      </c>
      <c r="F1090" s="139" t="s">
        <v>49</v>
      </c>
      <c r="G1090" s="139"/>
      <c r="H1090" s="31"/>
      <c r="K1090" s="88"/>
    </row>
    <row r="1091" spans="1:11">
      <c r="A1091" s="16">
        <v>5579</v>
      </c>
      <c r="B1091" s="123" t="s">
        <v>3590</v>
      </c>
      <c r="C1091" s="134" t="s">
        <v>73</v>
      </c>
      <c r="D1091" s="134" t="s">
        <v>49</v>
      </c>
      <c r="E1091" s="134" t="s">
        <v>49</v>
      </c>
      <c r="F1091" s="134" t="s">
        <v>49</v>
      </c>
      <c r="G1091" s="134"/>
      <c r="H1091" s="31"/>
      <c r="K1091" s="88"/>
    </row>
    <row r="1092" spans="1:11">
      <c r="A1092" s="16">
        <v>4149</v>
      </c>
      <c r="B1092" s="122" t="s">
        <v>1537</v>
      </c>
      <c r="C1092" s="133" t="s">
        <v>73</v>
      </c>
      <c r="D1092" s="139" t="s">
        <v>49</v>
      </c>
      <c r="E1092" s="139" t="s">
        <v>49</v>
      </c>
      <c r="F1092" s="139" t="s">
        <v>49</v>
      </c>
      <c r="G1092" s="139"/>
      <c r="H1092" s="31"/>
      <c r="K1092" s="88"/>
    </row>
    <row r="1093" spans="1:11">
      <c r="A1093" s="16">
        <v>5580</v>
      </c>
      <c r="B1093" s="123" t="s">
        <v>3591</v>
      </c>
      <c r="C1093" s="134" t="s">
        <v>73</v>
      </c>
      <c r="D1093" s="134" t="s">
        <v>49</v>
      </c>
      <c r="E1093" s="134" t="s">
        <v>49</v>
      </c>
      <c r="F1093" s="134" t="s">
        <v>49</v>
      </c>
      <c r="G1093" s="134"/>
      <c r="H1093" s="31"/>
      <c r="K1093" s="88"/>
    </row>
    <row r="1094" spans="1:11">
      <c r="A1094" s="16">
        <v>4150</v>
      </c>
      <c r="B1094" s="122" t="s">
        <v>1538</v>
      </c>
      <c r="C1094" s="133" t="s">
        <v>73</v>
      </c>
      <c r="D1094" s="139" t="s">
        <v>49</v>
      </c>
      <c r="E1094" s="139" t="s">
        <v>49</v>
      </c>
      <c r="F1094" s="139" t="s">
        <v>49</v>
      </c>
      <c r="G1094" s="139"/>
      <c r="H1094" s="31"/>
      <c r="K1094" s="88"/>
    </row>
    <row r="1095" spans="1:11">
      <c r="A1095" s="16">
        <v>5581</v>
      </c>
      <c r="B1095" s="123" t="s">
        <v>3592</v>
      </c>
      <c r="C1095" s="134" t="s">
        <v>73</v>
      </c>
      <c r="D1095" s="134" t="s">
        <v>49</v>
      </c>
      <c r="E1095" s="134" t="s">
        <v>49</v>
      </c>
      <c r="F1095" s="134" t="s">
        <v>49</v>
      </c>
      <c r="G1095" s="134"/>
      <c r="H1095" s="31"/>
      <c r="K1095" s="88"/>
    </row>
    <row r="1096" spans="1:11">
      <c r="A1096" s="16">
        <v>4151</v>
      </c>
      <c r="B1096" s="122" t="s">
        <v>1539</v>
      </c>
      <c r="C1096" s="133" t="s">
        <v>73</v>
      </c>
      <c r="D1096" s="139" t="s">
        <v>49</v>
      </c>
      <c r="E1096" s="139" t="s">
        <v>49</v>
      </c>
      <c r="F1096" s="139" t="s">
        <v>49</v>
      </c>
      <c r="G1096" s="139"/>
      <c r="H1096" s="31"/>
      <c r="K1096" s="88"/>
    </row>
    <row r="1097" spans="1:11">
      <c r="A1097" s="16">
        <v>5582</v>
      </c>
      <c r="B1097" s="123" t="s">
        <v>3593</v>
      </c>
      <c r="C1097" s="134" t="s">
        <v>73</v>
      </c>
      <c r="D1097" s="134" t="s">
        <v>49</v>
      </c>
      <c r="E1097" s="134" t="s">
        <v>49</v>
      </c>
      <c r="F1097" s="134" t="s">
        <v>49</v>
      </c>
      <c r="G1097" s="134"/>
      <c r="H1097" s="31"/>
      <c r="K1097" s="88"/>
    </row>
    <row r="1098" spans="1:11">
      <c r="A1098" s="16">
        <v>4152</v>
      </c>
      <c r="B1098" s="122" t="s">
        <v>1540</v>
      </c>
      <c r="C1098" s="133" t="s">
        <v>73</v>
      </c>
      <c r="D1098" s="139" t="s">
        <v>49</v>
      </c>
      <c r="E1098" s="139" t="s">
        <v>49</v>
      </c>
      <c r="F1098" s="139" t="s">
        <v>49</v>
      </c>
      <c r="G1098" s="139"/>
      <c r="H1098" s="31"/>
      <c r="K1098" s="88"/>
    </row>
    <row r="1099" spans="1:11">
      <c r="A1099" s="16">
        <v>5583</v>
      </c>
      <c r="B1099" s="123" t="s">
        <v>3594</v>
      </c>
      <c r="C1099" s="134" t="s">
        <v>73</v>
      </c>
      <c r="D1099" s="134" t="s">
        <v>49</v>
      </c>
      <c r="E1099" s="134" t="s">
        <v>49</v>
      </c>
      <c r="F1099" s="134" t="s">
        <v>49</v>
      </c>
      <c r="G1099" s="134"/>
      <c r="H1099" s="31"/>
      <c r="K1099" s="88"/>
    </row>
    <row r="1100" spans="1:11">
      <c r="A1100" s="16">
        <v>5584</v>
      </c>
      <c r="B1100" s="122" t="s">
        <v>3595</v>
      </c>
      <c r="C1100" s="133" t="s">
        <v>73</v>
      </c>
      <c r="D1100" s="139" t="s">
        <v>49</v>
      </c>
      <c r="E1100" s="139" t="s">
        <v>49</v>
      </c>
      <c r="F1100" s="139" t="s">
        <v>49</v>
      </c>
      <c r="G1100" s="139"/>
      <c r="H1100" s="31"/>
      <c r="K1100" s="88"/>
    </row>
    <row r="1101" spans="1:11">
      <c r="A1101" s="16">
        <v>5585</v>
      </c>
      <c r="B1101" s="123" t="s">
        <v>3596</v>
      </c>
      <c r="C1101" s="134" t="s">
        <v>73</v>
      </c>
      <c r="D1101" s="134" t="s">
        <v>49</v>
      </c>
      <c r="E1101" s="134" t="s">
        <v>49</v>
      </c>
      <c r="F1101" s="134" t="s">
        <v>49</v>
      </c>
      <c r="G1101" s="134"/>
      <c r="H1101" s="31"/>
      <c r="K1101" s="88"/>
    </row>
    <row r="1102" spans="1:11">
      <c r="A1102" s="16">
        <v>5586</v>
      </c>
      <c r="B1102" s="122" t="s">
        <v>3597</v>
      </c>
      <c r="C1102" s="133" t="s">
        <v>73</v>
      </c>
      <c r="D1102" s="139" t="s">
        <v>49</v>
      </c>
      <c r="E1102" s="139" t="s">
        <v>49</v>
      </c>
      <c r="F1102" s="139" t="s">
        <v>49</v>
      </c>
      <c r="G1102" s="139"/>
      <c r="H1102" s="31"/>
      <c r="K1102" s="88"/>
    </row>
    <row r="1103" spans="1:11">
      <c r="A1103" s="16">
        <v>5587</v>
      </c>
      <c r="B1103" s="123" t="s">
        <v>3598</v>
      </c>
      <c r="C1103" s="134" t="s">
        <v>73</v>
      </c>
      <c r="D1103" s="134" t="s">
        <v>49</v>
      </c>
      <c r="E1103" s="134" t="s">
        <v>49</v>
      </c>
      <c r="F1103" s="134" t="s">
        <v>49</v>
      </c>
      <c r="G1103" s="134"/>
      <c r="H1103" s="31"/>
      <c r="K1103" s="88"/>
    </row>
    <row r="1104" spans="1:11">
      <c r="A1104" s="16">
        <v>5588</v>
      </c>
      <c r="B1104" s="122" t="s">
        <v>3599</v>
      </c>
      <c r="C1104" s="133" t="s">
        <v>73</v>
      </c>
      <c r="D1104" s="139" t="s">
        <v>49</v>
      </c>
      <c r="E1104" s="139" t="s">
        <v>49</v>
      </c>
      <c r="F1104" s="139" t="s">
        <v>49</v>
      </c>
      <c r="G1104" s="139"/>
      <c r="H1104" s="31"/>
      <c r="K1104" s="88"/>
    </row>
    <row r="1105" spans="1:11">
      <c r="A1105" s="16">
        <v>5589</v>
      </c>
      <c r="B1105" s="123" t="s">
        <v>3600</v>
      </c>
      <c r="C1105" s="134" t="s">
        <v>73</v>
      </c>
      <c r="D1105" s="134" t="s">
        <v>49</v>
      </c>
      <c r="E1105" s="134" t="s">
        <v>49</v>
      </c>
      <c r="F1105" s="134" t="s">
        <v>49</v>
      </c>
      <c r="G1105" s="134"/>
      <c r="H1105" s="31"/>
      <c r="K1105" s="88"/>
    </row>
    <row r="1106" spans="1:11">
      <c r="A1106" s="16">
        <v>4153</v>
      </c>
      <c r="B1106" s="122" t="s">
        <v>1541</v>
      </c>
      <c r="C1106" s="133" t="s">
        <v>73</v>
      </c>
      <c r="D1106" s="139" t="s">
        <v>49</v>
      </c>
      <c r="E1106" s="139" t="s">
        <v>49</v>
      </c>
      <c r="F1106" s="139" t="s">
        <v>49</v>
      </c>
      <c r="G1106" s="139"/>
      <c r="H1106" s="31"/>
      <c r="K1106" s="88"/>
    </row>
    <row r="1107" spans="1:11">
      <c r="A1107" s="16">
        <v>5590</v>
      </c>
      <c r="B1107" s="123" t="s">
        <v>3601</v>
      </c>
      <c r="C1107" s="134" t="s">
        <v>73</v>
      </c>
      <c r="D1107" s="134" t="s">
        <v>49</v>
      </c>
      <c r="E1107" s="134" t="s">
        <v>49</v>
      </c>
      <c r="F1107" s="134" t="s">
        <v>49</v>
      </c>
      <c r="G1107" s="134"/>
      <c r="H1107" s="31"/>
      <c r="K1107" s="88"/>
    </row>
    <row r="1108" spans="1:11">
      <c r="A1108" s="16">
        <v>4154</v>
      </c>
      <c r="B1108" s="122" t="s">
        <v>1542</v>
      </c>
      <c r="C1108" s="133" t="s">
        <v>73</v>
      </c>
      <c r="D1108" s="139" t="s">
        <v>49</v>
      </c>
      <c r="E1108" s="139" t="s">
        <v>49</v>
      </c>
      <c r="F1108" s="139" t="s">
        <v>49</v>
      </c>
      <c r="G1108" s="139"/>
      <c r="H1108" s="31"/>
      <c r="K1108" s="88"/>
    </row>
    <row r="1109" spans="1:11">
      <c r="A1109" s="16">
        <v>5591</v>
      </c>
      <c r="B1109" s="123" t="s">
        <v>3602</v>
      </c>
      <c r="C1109" s="134" t="s">
        <v>73</v>
      </c>
      <c r="D1109" s="134" t="s">
        <v>49</v>
      </c>
      <c r="E1109" s="134" t="s">
        <v>49</v>
      </c>
      <c r="F1109" s="134" t="s">
        <v>49</v>
      </c>
      <c r="G1109" s="134"/>
      <c r="H1109" s="31"/>
      <c r="K1109" s="88"/>
    </row>
    <row r="1110" spans="1:11">
      <c r="A1110" s="16">
        <v>5592</v>
      </c>
      <c r="B1110" s="122" t="s">
        <v>3603</v>
      </c>
      <c r="C1110" s="133" t="s">
        <v>73</v>
      </c>
      <c r="D1110" s="139" t="s">
        <v>49</v>
      </c>
      <c r="E1110" s="139" t="s">
        <v>49</v>
      </c>
      <c r="F1110" s="139" t="s">
        <v>49</v>
      </c>
      <c r="G1110" s="139"/>
      <c r="H1110" s="31"/>
      <c r="K1110" s="88"/>
    </row>
    <row r="1111" spans="1:11">
      <c r="A1111" s="16">
        <v>5593</v>
      </c>
      <c r="B1111" s="123" t="s">
        <v>3604</v>
      </c>
      <c r="C1111" s="134" t="s">
        <v>73</v>
      </c>
      <c r="D1111" s="134" t="s">
        <v>49</v>
      </c>
      <c r="E1111" s="134" t="s">
        <v>49</v>
      </c>
      <c r="F1111" s="134" t="s">
        <v>49</v>
      </c>
      <c r="G1111" s="134"/>
      <c r="H1111" s="31"/>
      <c r="K1111" s="88"/>
    </row>
    <row r="1112" spans="1:11">
      <c r="A1112" s="16">
        <v>5594</v>
      </c>
      <c r="B1112" s="122" t="s">
        <v>3605</v>
      </c>
      <c r="C1112" s="133" t="s">
        <v>73</v>
      </c>
      <c r="D1112" s="139" t="s">
        <v>49</v>
      </c>
      <c r="E1112" s="139" t="s">
        <v>49</v>
      </c>
      <c r="F1112" s="139" t="s">
        <v>49</v>
      </c>
      <c r="G1112" s="139"/>
      <c r="H1112" s="31"/>
      <c r="K1112" s="88"/>
    </row>
    <row r="1113" spans="1:11">
      <c r="A1113" s="16">
        <v>5595</v>
      </c>
      <c r="B1113" s="123" t="s">
        <v>3606</v>
      </c>
      <c r="C1113" s="134" t="s">
        <v>73</v>
      </c>
      <c r="D1113" s="134" t="s">
        <v>49</v>
      </c>
      <c r="E1113" s="134" t="s">
        <v>49</v>
      </c>
      <c r="F1113" s="134" t="s">
        <v>49</v>
      </c>
      <c r="G1113" s="134"/>
      <c r="H1113" s="31"/>
      <c r="K1113" s="88"/>
    </row>
    <row r="1114" spans="1:11">
      <c r="A1114" s="16">
        <v>5596</v>
      </c>
      <c r="B1114" s="122" t="s">
        <v>3607</v>
      </c>
      <c r="C1114" s="133" t="s">
        <v>73</v>
      </c>
      <c r="D1114" s="139" t="s">
        <v>49</v>
      </c>
      <c r="E1114" s="139" t="s">
        <v>49</v>
      </c>
      <c r="F1114" s="139" t="s">
        <v>49</v>
      </c>
      <c r="G1114" s="139"/>
      <c r="H1114" s="31"/>
      <c r="K1114" s="88"/>
    </row>
    <row r="1115" spans="1:11">
      <c r="A1115" s="16">
        <v>5597</v>
      </c>
      <c r="B1115" s="123" t="s">
        <v>3608</v>
      </c>
      <c r="C1115" s="134" t="s">
        <v>73</v>
      </c>
      <c r="D1115" s="134" t="s">
        <v>49</v>
      </c>
      <c r="E1115" s="134" t="s">
        <v>49</v>
      </c>
      <c r="F1115" s="134" t="s">
        <v>49</v>
      </c>
      <c r="G1115" s="134"/>
      <c r="H1115" s="31"/>
      <c r="K1115" s="88"/>
    </row>
    <row r="1116" spans="1:11">
      <c r="A1116" s="16">
        <v>5598</v>
      </c>
      <c r="B1116" s="122" t="s">
        <v>3609</v>
      </c>
      <c r="C1116" s="133" t="s">
        <v>73</v>
      </c>
      <c r="D1116" s="139" t="s">
        <v>49</v>
      </c>
      <c r="E1116" s="139" t="s">
        <v>49</v>
      </c>
      <c r="F1116" s="139" t="s">
        <v>49</v>
      </c>
      <c r="G1116" s="139"/>
      <c r="H1116" s="31"/>
      <c r="K1116" s="88"/>
    </row>
    <row r="1117" spans="1:11">
      <c r="A1117" s="134"/>
      <c r="B1117" s="123" t="s">
        <v>3610</v>
      </c>
      <c r="C1117" s="134" t="s">
        <v>73</v>
      </c>
      <c r="D1117" s="134" t="s">
        <v>49</v>
      </c>
      <c r="E1117" s="134" t="s">
        <v>49</v>
      </c>
      <c r="F1117" s="134" t="s">
        <v>49</v>
      </c>
      <c r="G1117" s="134"/>
      <c r="H1117" s="31"/>
      <c r="K1117" s="88"/>
    </row>
    <row r="1118" spans="1:11">
      <c r="A1118" s="139"/>
      <c r="B1118" s="122" t="s">
        <v>3611</v>
      </c>
      <c r="C1118" s="133" t="s">
        <v>73</v>
      </c>
      <c r="D1118" s="139" t="s">
        <v>49</v>
      </c>
      <c r="E1118" s="139" t="s">
        <v>49</v>
      </c>
      <c r="F1118" s="139" t="s">
        <v>49</v>
      </c>
      <c r="G1118" s="139"/>
      <c r="H1118" s="31"/>
      <c r="K1118" s="88"/>
    </row>
    <row r="1119" spans="1:11">
      <c r="A1119" s="16">
        <v>4155</v>
      </c>
      <c r="B1119" s="136" t="s">
        <v>1507</v>
      </c>
      <c r="C1119" s="134" t="s">
        <v>73</v>
      </c>
      <c r="D1119" s="134" t="s">
        <v>49</v>
      </c>
      <c r="E1119" s="134" t="s">
        <v>49</v>
      </c>
      <c r="F1119" s="134" t="s">
        <v>49</v>
      </c>
      <c r="G1119" s="134"/>
      <c r="H1119" s="31"/>
      <c r="K1119" s="88"/>
    </row>
    <row r="1120" spans="1:11">
      <c r="A1120" s="139"/>
      <c r="B1120" s="122" t="s">
        <v>3689</v>
      </c>
      <c r="C1120" s="133" t="s">
        <v>73</v>
      </c>
      <c r="D1120" s="139" t="s">
        <v>49</v>
      </c>
      <c r="E1120" s="139" t="s">
        <v>49</v>
      </c>
      <c r="F1120" s="139" t="s">
        <v>49</v>
      </c>
      <c r="G1120" s="139"/>
      <c r="H1120" s="31"/>
      <c r="K1120" s="88"/>
    </row>
    <row r="1121" spans="1:11">
      <c r="A1121" s="16">
        <v>4156</v>
      </c>
      <c r="B1121" s="123" t="s">
        <v>1508</v>
      </c>
      <c r="C1121" s="134" t="s">
        <v>73</v>
      </c>
      <c r="D1121" s="134" t="s">
        <v>49</v>
      </c>
      <c r="E1121" s="134" t="s">
        <v>49</v>
      </c>
      <c r="F1121" s="134" t="s">
        <v>49</v>
      </c>
      <c r="G1121" s="134"/>
      <c r="H1121" s="31"/>
      <c r="K1121" s="88"/>
    </row>
    <row r="1122" spans="1:11">
      <c r="A1122" s="139"/>
      <c r="B1122" s="122" t="s">
        <v>3690</v>
      </c>
      <c r="C1122" s="133" t="s">
        <v>73</v>
      </c>
      <c r="D1122" s="139" t="s">
        <v>49</v>
      </c>
      <c r="E1122" s="139" t="s">
        <v>49</v>
      </c>
      <c r="F1122" s="139" t="s">
        <v>49</v>
      </c>
      <c r="G1122" s="139"/>
      <c r="H1122" s="31"/>
      <c r="K1122" s="88"/>
    </row>
    <row r="1123" spans="1:11">
      <c r="A1123" s="16">
        <v>4157</v>
      </c>
      <c r="B1123" s="123" t="s">
        <v>1509</v>
      </c>
      <c r="C1123" s="134" t="s">
        <v>73</v>
      </c>
      <c r="D1123" s="134" t="s">
        <v>49</v>
      </c>
      <c r="E1123" s="134" t="s">
        <v>49</v>
      </c>
      <c r="F1123" s="134" t="s">
        <v>49</v>
      </c>
      <c r="G1123" s="134"/>
      <c r="H1123" s="31"/>
      <c r="K1123" s="88"/>
    </row>
    <row r="1124" spans="1:11">
      <c r="A1124" s="139"/>
      <c r="B1124" s="122" t="s">
        <v>3691</v>
      </c>
      <c r="C1124" s="133" t="s">
        <v>73</v>
      </c>
      <c r="D1124" s="139" t="s">
        <v>49</v>
      </c>
      <c r="E1124" s="139" t="s">
        <v>49</v>
      </c>
      <c r="F1124" s="139" t="s">
        <v>49</v>
      </c>
      <c r="G1124" s="139"/>
      <c r="H1124" s="31"/>
      <c r="K1124" s="88"/>
    </row>
    <row r="1125" spans="1:11">
      <c r="A1125" s="16">
        <v>4158</v>
      </c>
      <c r="B1125" s="123" t="s">
        <v>1510</v>
      </c>
      <c r="C1125" s="134" t="s">
        <v>73</v>
      </c>
      <c r="D1125" s="134" t="s">
        <v>49</v>
      </c>
      <c r="E1125" s="134" t="s">
        <v>49</v>
      </c>
      <c r="F1125" s="134" t="s">
        <v>49</v>
      </c>
      <c r="G1125" s="134"/>
      <c r="H1125" s="31"/>
      <c r="K1125" s="88"/>
    </row>
    <row r="1126" spans="1:11">
      <c r="A1126" s="139"/>
      <c r="B1126" s="122" t="s">
        <v>3692</v>
      </c>
      <c r="C1126" s="133" t="s">
        <v>73</v>
      </c>
      <c r="D1126" s="139" t="s">
        <v>49</v>
      </c>
      <c r="E1126" s="139" t="s">
        <v>49</v>
      </c>
      <c r="F1126" s="139" t="s">
        <v>49</v>
      </c>
      <c r="G1126" s="139"/>
      <c r="H1126" s="31"/>
      <c r="K1126" s="88"/>
    </row>
    <row r="1127" spans="1:11">
      <c r="A1127" s="16">
        <v>4159</v>
      </c>
      <c r="B1127" s="123" t="s">
        <v>1511</v>
      </c>
      <c r="C1127" s="134" t="s">
        <v>73</v>
      </c>
      <c r="D1127" s="134" t="s">
        <v>49</v>
      </c>
      <c r="E1127" s="134" t="s">
        <v>49</v>
      </c>
      <c r="F1127" s="134" t="s">
        <v>49</v>
      </c>
      <c r="G1127" s="134"/>
      <c r="H1127" s="31"/>
      <c r="K1127" s="88"/>
    </row>
    <row r="1128" spans="1:11">
      <c r="A1128" s="139"/>
      <c r="B1128" s="122" t="s">
        <v>3693</v>
      </c>
      <c r="C1128" s="133" t="s">
        <v>73</v>
      </c>
      <c r="D1128" s="139" t="s">
        <v>49</v>
      </c>
      <c r="E1128" s="139" t="s">
        <v>49</v>
      </c>
      <c r="F1128" s="139" t="s">
        <v>49</v>
      </c>
      <c r="G1128" s="139"/>
      <c r="H1128" s="31"/>
      <c r="K1128" s="88"/>
    </row>
    <row r="1129" spans="1:11">
      <c r="A1129" s="134"/>
      <c r="B1129" s="123" t="s">
        <v>3694</v>
      </c>
      <c r="C1129" s="134" t="s">
        <v>73</v>
      </c>
      <c r="D1129" s="134" t="s">
        <v>49</v>
      </c>
      <c r="E1129" s="134" t="s">
        <v>49</v>
      </c>
      <c r="F1129" s="134" t="s">
        <v>49</v>
      </c>
      <c r="G1129" s="134"/>
      <c r="H1129" s="31"/>
      <c r="K1129" s="88"/>
    </row>
    <row r="1130" spans="1:11">
      <c r="A1130" s="139"/>
      <c r="B1130" s="122" t="s">
        <v>3695</v>
      </c>
      <c r="C1130" s="133" t="s">
        <v>73</v>
      </c>
      <c r="D1130" s="139" t="s">
        <v>49</v>
      </c>
      <c r="E1130" s="139" t="s">
        <v>49</v>
      </c>
      <c r="F1130" s="139" t="s">
        <v>49</v>
      </c>
      <c r="G1130" s="139"/>
      <c r="H1130" s="31"/>
      <c r="K1130" s="88"/>
    </row>
    <row r="1131" spans="1:11">
      <c r="A1131" s="134"/>
      <c r="B1131" s="123" t="s">
        <v>3696</v>
      </c>
      <c r="C1131" s="134" t="s">
        <v>73</v>
      </c>
      <c r="D1131" s="134" t="s">
        <v>49</v>
      </c>
      <c r="E1131" s="134" t="s">
        <v>49</v>
      </c>
      <c r="F1131" s="134" t="s">
        <v>49</v>
      </c>
      <c r="G1131" s="134"/>
      <c r="H1131" s="31"/>
      <c r="K1131" s="88"/>
    </row>
    <row r="1132" spans="1:11">
      <c r="A1132" s="139"/>
      <c r="B1132" s="122" t="s">
        <v>3697</v>
      </c>
      <c r="C1132" s="133" t="s">
        <v>73</v>
      </c>
      <c r="D1132" s="139" t="s">
        <v>49</v>
      </c>
      <c r="E1132" s="139" t="s">
        <v>49</v>
      </c>
      <c r="F1132" s="139" t="s">
        <v>49</v>
      </c>
      <c r="G1132" s="139"/>
      <c r="H1132" s="31"/>
      <c r="K1132" s="88"/>
    </row>
    <row r="1133" spans="1:11" ht="11.25" customHeight="1">
      <c r="A1133" s="134"/>
      <c r="B1133" s="123" t="s">
        <v>3698</v>
      </c>
      <c r="C1133" s="134" t="s">
        <v>73</v>
      </c>
      <c r="D1133" s="134" t="s">
        <v>49</v>
      </c>
      <c r="E1133" s="134" t="s">
        <v>49</v>
      </c>
      <c r="F1133" s="134" t="s">
        <v>49</v>
      </c>
      <c r="G1133" s="134"/>
      <c r="H1133" s="31"/>
      <c r="K1133" s="88"/>
    </row>
    <row r="1134" spans="1:11" ht="11.25" customHeight="1">
      <c r="A1134" s="139"/>
      <c r="B1134" s="122" t="s">
        <v>3699</v>
      </c>
      <c r="C1134" s="133" t="s">
        <v>73</v>
      </c>
      <c r="D1134" s="139" t="s">
        <v>49</v>
      </c>
      <c r="E1134" s="139" t="s">
        <v>49</v>
      </c>
      <c r="F1134" s="139" t="s">
        <v>49</v>
      </c>
      <c r="G1134" s="139"/>
      <c r="H1134" s="31"/>
      <c r="K1134" s="88"/>
    </row>
    <row r="1135" spans="1:11" ht="11.25" customHeight="1">
      <c r="A1135" s="134"/>
      <c r="B1135" s="123" t="s">
        <v>3700</v>
      </c>
      <c r="C1135" s="134" t="s">
        <v>73</v>
      </c>
      <c r="D1135" s="134" t="s">
        <v>49</v>
      </c>
      <c r="E1135" s="134" t="s">
        <v>49</v>
      </c>
      <c r="F1135" s="134" t="s">
        <v>49</v>
      </c>
      <c r="G1135" s="134"/>
      <c r="H1135" s="31"/>
      <c r="K1135" s="88"/>
    </row>
    <row r="1136" spans="1:11" ht="11.25" customHeight="1">
      <c r="A1136" s="139"/>
      <c r="B1136" s="122" t="s">
        <v>3701</v>
      </c>
      <c r="C1136" s="133" t="s">
        <v>73</v>
      </c>
      <c r="D1136" s="139" t="s">
        <v>49</v>
      </c>
      <c r="E1136" s="139" t="s">
        <v>49</v>
      </c>
      <c r="F1136" s="139" t="s">
        <v>49</v>
      </c>
      <c r="G1136" s="139"/>
      <c r="H1136" s="31"/>
      <c r="K1136" s="88"/>
    </row>
    <row r="1137" spans="1:11" ht="11.25" customHeight="1">
      <c r="A1137" s="134"/>
      <c r="B1137" s="123" t="s">
        <v>3702</v>
      </c>
      <c r="C1137" s="134" t="s">
        <v>73</v>
      </c>
      <c r="D1137" s="134" t="s">
        <v>49</v>
      </c>
      <c r="E1137" s="134" t="s">
        <v>49</v>
      </c>
      <c r="F1137" s="134" t="s">
        <v>49</v>
      </c>
      <c r="G1137" s="134"/>
      <c r="H1137" s="31"/>
      <c r="K1137" s="88"/>
    </row>
    <row r="1138" spans="1:11" ht="11.25" customHeight="1">
      <c r="A1138" s="139"/>
      <c r="B1138" s="122" t="s">
        <v>3703</v>
      </c>
      <c r="C1138" s="133" t="s">
        <v>73</v>
      </c>
      <c r="D1138" s="139" t="s">
        <v>49</v>
      </c>
      <c r="E1138" s="139" t="s">
        <v>49</v>
      </c>
      <c r="F1138" s="139" t="s">
        <v>49</v>
      </c>
      <c r="G1138" s="139"/>
      <c r="H1138" s="31"/>
      <c r="K1138" s="88"/>
    </row>
    <row r="1139" spans="1:11" ht="11.25" customHeight="1">
      <c r="A1139" s="134"/>
      <c r="B1139" s="123" t="s">
        <v>3704</v>
      </c>
      <c r="C1139" s="134" t="s">
        <v>73</v>
      </c>
      <c r="D1139" s="134" t="s">
        <v>49</v>
      </c>
      <c r="E1139" s="134" t="s">
        <v>49</v>
      </c>
      <c r="F1139" s="134" t="s">
        <v>49</v>
      </c>
      <c r="G1139" s="134"/>
      <c r="H1139" s="31"/>
      <c r="K1139" s="88"/>
    </row>
    <row r="1140" spans="1:11" ht="11.25" customHeight="1">
      <c r="A1140" s="139"/>
      <c r="B1140" s="122" t="s">
        <v>3705</v>
      </c>
      <c r="C1140" s="133" t="s">
        <v>73</v>
      </c>
      <c r="D1140" s="139" t="s">
        <v>49</v>
      </c>
      <c r="E1140" s="139" t="s">
        <v>49</v>
      </c>
      <c r="F1140" s="139" t="s">
        <v>49</v>
      </c>
      <c r="G1140" s="139"/>
      <c r="H1140" s="31"/>
      <c r="K1140" s="88"/>
    </row>
    <row r="1141" spans="1:11" ht="11.25" customHeight="1">
      <c r="A1141" s="134"/>
      <c r="B1141" s="123" t="s">
        <v>3706</v>
      </c>
      <c r="C1141" s="134" t="s">
        <v>73</v>
      </c>
      <c r="D1141" s="134" t="s">
        <v>49</v>
      </c>
      <c r="E1141" s="134" t="s">
        <v>49</v>
      </c>
      <c r="F1141" s="134" t="s">
        <v>49</v>
      </c>
      <c r="G1141" s="134"/>
      <c r="H1141" s="31"/>
      <c r="K1141" s="88"/>
    </row>
    <row r="1142" spans="1:11" ht="11.25" customHeight="1">
      <c r="A1142" s="139"/>
      <c r="B1142" s="122" t="s">
        <v>3707</v>
      </c>
      <c r="C1142" s="133" t="s">
        <v>73</v>
      </c>
      <c r="D1142" s="139" t="s">
        <v>49</v>
      </c>
      <c r="E1142" s="139" t="s">
        <v>49</v>
      </c>
      <c r="F1142" s="139" t="s">
        <v>49</v>
      </c>
      <c r="G1142" s="139"/>
      <c r="H1142" s="31"/>
      <c r="K1142" s="88"/>
    </row>
    <row r="1143" spans="1:11" ht="11.25" customHeight="1">
      <c r="A1143" s="134"/>
      <c r="B1143" s="123" t="s">
        <v>3708</v>
      </c>
      <c r="C1143" s="134" t="s">
        <v>73</v>
      </c>
      <c r="D1143" s="134" t="s">
        <v>49</v>
      </c>
      <c r="E1143" s="134" t="s">
        <v>49</v>
      </c>
      <c r="F1143" s="134" t="s">
        <v>49</v>
      </c>
      <c r="G1143" s="134"/>
      <c r="H1143" s="31"/>
      <c r="K1143" s="88"/>
    </row>
    <row r="1144" spans="1:11" ht="11.25" customHeight="1">
      <c r="A1144" s="139"/>
      <c r="B1144" s="122" t="s">
        <v>3709</v>
      </c>
      <c r="C1144" s="133" t="s">
        <v>73</v>
      </c>
      <c r="D1144" s="139" t="s">
        <v>49</v>
      </c>
      <c r="E1144" s="139" t="s">
        <v>49</v>
      </c>
      <c r="F1144" s="139" t="s">
        <v>49</v>
      </c>
      <c r="G1144" s="139"/>
      <c r="H1144" s="31"/>
      <c r="K1144" s="88"/>
    </row>
    <row r="1145" spans="1:11" ht="11.25" customHeight="1">
      <c r="A1145" s="134"/>
      <c r="B1145" s="123" t="s">
        <v>3710</v>
      </c>
      <c r="C1145" s="134" t="s">
        <v>73</v>
      </c>
      <c r="D1145" s="134" t="s">
        <v>49</v>
      </c>
      <c r="E1145" s="134" t="s">
        <v>49</v>
      </c>
      <c r="F1145" s="134" t="s">
        <v>49</v>
      </c>
      <c r="G1145" s="134"/>
      <c r="H1145" s="31"/>
      <c r="K1145" s="88"/>
    </row>
    <row r="1146" spans="1:11" ht="11.25" customHeight="1">
      <c r="A1146" s="139"/>
      <c r="B1146" s="122" t="s">
        <v>3711</v>
      </c>
      <c r="C1146" s="133" t="s">
        <v>73</v>
      </c>
      <c r="D1146" s="139" t="s">
        <v>49</v>
      </c>
      <c r="E1146" s="139" t="s">
        <v>49</v>
      </c>
      <c r="F1146" s="139" t="s">
        <v>49</v>
      </c>
      <c r="G1146" s="139"/>
      <c r="H1146" s="31"/>
      <c r="K1146" s="88"/>
    </row>
    <row r="1147" spans="1:11" ht="11.25" customHeight="1">
      <c r="A1147" s="134"/>
      <c r="B1147" s="123" t="s">
        <v>3712</v>
      </c>
      <c r="C1147" s="134" t="s">
        <v>73</v>
      </c>
      <c r="D1147" s="134" t="s">
        <v>49</v>
      </c>
      <c r="E1147" s="134" t="s">
        <v>49</v>
      </c>
      <c r="F1147" s="134" t="s">
        <v>49</v>
      </c>
      <c r="G1147" s="134"/>
      <c r="H1147" s="31"/>
      <c r="K1147" s="88"/>
    </row>
    <row r="1148" spans="1:11" ht="11.25" customHeight="1">
      <c r="A1148" s="16">
        <v>4160</v>
      </c>
      <c r="B1148" s="135" t="s">
        <v>1512</v>
      </c>
      <c r="C1148" s="133" t="s">
        <v>73</v>
      </c>
      <c r="D1148" s="139" t="s">
        <v>49</v>
      </c>
      <c r="E1148" s="139" t="s">
        <v>49</v>
      </c>
      <c r="F1148" s="139" t="s">
        <v>49</v>
      </c>
      <c r="G1148" s="139"/>
      <c r="H1148" s="31"/>
      <c r="K1148" s="88"/>
    </row>
    <row r="1149" spans="1:11" ht="11.25" customHeight="1">
      <c r="A1149" s="134"/>
      <c r="B1149" s="123" t="s">
        <v>3713</v>
      </c>
      <c r="C1149" s="134" t="s">
        <v>73</v>
      </c>
      <c r="D1149" s="134" t="s">
        <v>49</v>
      </c>
      <c r="E1149" s="134" t="s">
        <v>49</v>
      </c>
      <c r="F1149" s="134" t="s">
        <v>49</v>
      </c>
      <c r="G1149" s="134"/>
      <c r="H1149" s="31"/>
      <c r="K1149" s="88"/>
    </row>
    <row r="1150" spans="1:11" ht="11.25" customHeight="1">
      <c r="A1150" s="16">
        <v>4161</v>
      </c>
      <c r="B1150" s="122" t="s">
        <v>1513</v>
      </c>
      <c r="C1150" s="133" t="s">
        <v>73</v>
      </c>
      <c r="D1150" s="139" t="s">
        <v>49</v>
      </c>
      <c r="E1150" s="139" t="s">
        <v>49</v>
      </c>
      <c r="F1150" s="139" t="s">
        <v>49</v>
      </c>
      <c r="G1150" s="139"/>
      <c r="H1150" s="31"/>
      <c r="K1150" s="88"/>
    </row>
    <row r="1151" spans="1:11" ht="11.25" customHeight="1">
      <c r="A1151" s="134"/>
      <c r="B1151" s="123" t="s">
        <v>3714</v>
      </c>
      <c r="C1151" s="134" t="s">
        <v>73</v>
      </c>
      <c r="D1151" s="134" t="s">
        <v>49</v>
      </c>
      <c r="E1151" s="134" t="s">
        <v>49</v>
      </c>
      <c r="F1151" s="134" t="s">
        <v>49</v>
      </c>
      <c r="G1151" s="134"/>
      <c r="H1151" s="31"/>
      <c r="K1151" s="88"/>
    </row>
    <row r="1152" spans="1:11" ht="11.25" customHeight="1">
      <c r="A1152" s="16">
        <v>4162</v>
      </c>
      <c r="B1152" s="122" t="s">
        <v>1514</v>
      </c>
      <c r="C1152" s="133" t="s">
        <v>73</v>
      </c>
      <c r="D1152" s="139" t="s">
        <v>49</v>
      </c>
      <c r="E1152" s="139" t="s">
        <v>49</v>
      </c>
      <c r="F1152" s="139" t="s">
        <v>49</v>
      </c>
      <c r="G1152" s="139"/>
      <c r="H1152" s="31"/>
      <c r="K1152" s="88"/>
    </row>
    <row r="1153" spans="1:11" ht="11.25" customHeight="1">
      <c r="A1153" s="134"/>
      <c r="B1153" s="123" t="s">
        <v>3715</v>
      </c>
      <c r="C1153" s="134" t="s">
        <v>73</v>
      </c>
      <c r="D1153" s="134" t="s">
        <v>49</v>
      </c>
      <c r="E1153" s="134" t="s">
        <v>49</v>
      </c>
      <c r="F1153" s="134" t="s">
        <v>49</v>
      </c>
      <c r="G1153" s="134"/>
      <c r="H1153" s="31"/>
      <c r="K1153" s="88"/>
    </row>
    <row r="1154" spans="1:11" ht="11.25" customHeight="1">
      <c r="A1154" s="16">
        <v>4163</v>
      </c>
      <c r="B1154" s="122" t="s">
        <v>1515</v>
      </c>
      <c r="C1154" s="133" t="s">
        <v>73</v>
      </c>
      <c r="D1154" s="139" t="s">
        <v>49</v>
      </c>
      <c r="E1154" s="139" t="s">
        <v>49</v>
      </c>
      <c r="F1154" s="139" t="s">
        <v>49</v>
      </c>
      <c r="G1154" s="139"/>
      <c r="H1154" s="31"/>
      <c r="K1154" s="88"/>
    </row>
    <row r="1155" spans="1:11" ht="11.25" customHeight="1">
      <c r="A1155" s="134"/>
      <c r="B1155" s="123" t="s">
        <v>3716</v>
      </c>
      <c r="C1155" s="134" t="s">
        <v>73</v>
      </c>
      <c r="D1155" s="134" t="s">
        <v>49</v>
      </c>
      <c r="E1155" s="134" t="s">
        <v>49</v>
      </c>
      <c r="F1155" s="134" t="s">
        <v>49</v>
      </c>
      <c r="G1155" s="134"/>
      <c r="H1155" s="31"/>
      <c r="K1155" s="88"/>
    </row>
    <row r="1156" spans="1:11" ht="11.25" customHeight="1">
      <c r="A1156" s="16">
        <v>4164</v>
      </c>
      <c r="B1156" s="122" t="s">
        <v>1516</v>
      </c>
      <c r="C1156" s="133" t="s">
        <v>73</v>
      </c>
      <c r="D1156" s="139" t="s">
        <v>49</v>
      </c>
      <c r="E1156" s="139" t="s">
        <v>49</v>
      </c>
      <c r="F1156" s="139" t="s">
        <v>49</v>
      </c>
      <c r="G1156" s="139"/>
      <c r="H1156" s="31"/>
      <c r="K1156" s="88"/>
    </row>
    <row r="1157" spans="1:11" ht="11.25" customHeight="1">
      <c r="A1157" s="134"/>
      <c r="B1157" s="123" t="s">
        <v>3717</v>
      </c>
      <c r="C1157" s="134" t="s">
        <v>73</v>
      </c>
      <c r="D1157" s="134" t="s">
        <v>49</v>
      </c>
      <c r="E1157" s="134" t="s">
        <v>49</v>
      </c>
      <c r="F1157" s="134" t="s">
        <v>49</v>
      </c>
      <c r="G1157" s="134"/>
      <c r="H1157" s="31"/>
      <c r="K1157" s="88"/>
    </row>
    <row r="1158" spans="1:11" ht="11.25" customHeight="1">
      <c r="A1158" s="139"/>
      <c r="B1158" s="122" t="s">
        <v>3718</v>
      </c>
      <c r="C1158" s="133" t="s">
        <v>73</v>
      </c>
      <c r="D1158" s="139" t="s">
        <v>49</v>
      </c>
      <c r="E1158" s="139" t="s">
        <v>49</v>
      </c>
      <c r="F1158" s="139" t="s">
        <v>49</v>
      </c>
      <c r="G1158" s="139"/>
      <c r="H1158" s="31"/>
      <c r="K1158" s="88"/>
    </row>
    <row r="1159" spans="1:11" ht="11.25" customHeight="1">
      <c r="A1159" s="134"/>
      <c r="B1159" s="123" t="s">
        <v>3719</v>
      </c>
      <c r="C1159" s="134" t="s">
        <v>73</v>
      </c>
      <c r="D1159" s="134" t="s">
        <v>49</v>
      </c>
      <c r="E1159" s="134" t="s">
        <v>49</v>
      </c>
      <c r="F1159" s="134" t="s">
        <v>49</v>
      </c>
      <c r="G1159" s="134"/>
      <c r="H1159" s="31"/>
      <c r="K1159" s="88"/>
    </row>
    <row r="1160" spans="1:11" ht="11.25" customHeight="1">
      <c r="A1160" s="139"/>
      <c r="B1160" s="122" t="s">
        <v>3720</v>
      </c>
      <c r="C1160" s="133" t="s">
        <v>73</v>
      </c>
      <c r="D1160" s="139" t="s">
        <v>49</v>
      </c>
      <c r="E1160" s="139" t="s">
        <v>49</v>
      </c>
      <c r="F1160" s="139" t="s">
        <v>49</v>
      </c>
      <c r="G1160" s="139"/>
      <c r="H1160" s="31"/>
      <c r="K1160" s="88"/>
    </row>
    <row r="1161" spans="1:11" ht="11.25" customHeight="1">
      <c r="A1161" s="134"/>
      <c r="B1161" s="123" t="s">
        <v>3721</v>
      </c>
      <c r="C1161" s="134" t="s">
        <v>73</v>
      </c>
      <c r="D1161" s="134" t="s">
        <v>49</v>
      </c>
      <c r="E1161" s="134" t="s">
        <v>49</v>
      </c>
      <c r="F1161" s="134" t="s">
        <v>49</v>
      </c>
      <c r="G1161" s="134"/>
      <c r="H1161" s="31"/>
      <c r="K1161" s="88"/>
    </row>
    <row r="1162" spans="1:11" ht="11.25" customHeight="1">
      <c r="A1162" s="139"/>
      <c r="B1162" s="122" t="s">
        <v>3722</v>
      </c>
      <c r="C1162" s="133" t="s">
        <v>73</v>
      </c>
      <c r="D1162" s="139" t="s">
        <v>49</v>
      </c>
      <c r="E1162" s="139" t="s">
        <v>49</v>
      </c>
      <c r="F1162" s="139" t="s">
        <v>49</v>
      </c>
      <c r="G1162" s="139"/>
      <c r="H1162" s="31"/>
      <c r="K1162" s="88"/>
    </row>
    <row r="1163" spans="1:11" ht="11.25" customHeight="1">
      <c r="A1163" s="134"/>
      <c r="B1163" s="123" t="s">
        <v>3723</v>
      </c>
      <c r="C1163" s="134" t="s">
        <v>73</v>
      </c>
      <c r="D1163" s="134" t="s">
        <v>49</v>
      </c>
      <c r="E1163" s="134" t="s">
        <v>49</v>
      </c>
      <c r="F1163" s="134" t="s">
        <v>49</v>
      </c>
      <c r="G1163" s="134"/>
      <c r="H1163" s="31"/>
      <c r="K1163" s="88"/>
    </row>
    <row r="1164" spans="1:11" ht="11.25" customHeight="1">
      <c r="A1164" s="139"/>
      <c r="B1164" s="122" t="s">
        <v>3724</v>
      </c>
      <c r="C1164" s="133" t="s">
        <v>73</v>
      </c>
      <c r="D1164" s="139" t="s">
        <v>49</v>
      </c>
      <c r="E1164" s="139" t="s">
        <v>49</v>
      </c>
      <c r="F1164" s="139" t="s">
        <v>49</v>
      </c>
      <c r="G1164" s="139"/>
      <c r="H1164" s="31"/>
      <c r="K1164" s="88"/>
    </row>
    <row r="1165" spans="1:11" ht="11.25" customHeight="1">
      <c r="A1165" s="134"/>
      <c r="B1165" s="123" t="s">
        <v>3725</v>
      </c>
      <c r="C1165" s="134" t="s">
        <v>73</v>
      </c>
      <c r="D1165" s="134" t="s">
        <v>49</v>
      </c>
      <c r="E1165" s="134" t="s">
        <v>49</v>
      </c>
      <c r="F1165" s="134" t="s">
        <v>49</v>
      </c>
      <c r="G1165" s="134"/>
      <c r="H1165" s="31"/>
      <c r="K1165" s="88"/>
    </row>
    <row r="1166" spans="1:11" ht="11.25" customHeight="1">
      <c r="A1166" s="139"/>
      <c r="B1166" s="122" t="s">
        <v>3726</v>
      </c>
      <c r="C1166" s="133" t="s">
        <v>73</v>
      </c>
      <c r="D1166" s="139" t="s">
        <v>49</v>
      </c>
      <c r="E1166" s="139" t="s">
        <v>49</v>
      </c>
      <c r="F1166" s="139" t="s">
        <v>49</v>
      </c>
      <c r="G1166" s="139"/>
      <c r="H1166" s="31"/>
      <c r="K1166" s="88"/>
    </row>
    <row r="1167" spans="1:11" ht="11.25" customHeight="1">
      <c r="A1167" s="134"/>
      <c r="B1167" s="123" t="s">
        <v>3727</v>
      </c>
      <c r="C1167" s="134" t="s">
        <v>73</v>
      </c>
      <c r="D1167" s="134" t="s">
        <v>49</v>
      </c>
      <c r="E1167" s="134" t="s">
        <v>49</v>
      </c>
      <c r="F1167" s="134" t="s">
        <v>49</v>
      </c>
      <c r="G1167" s="134"/>
      <c r="H1167" s="31"/>
      <c r="K1167" s="88"/>
    </row>
    <row r="1168" spans="1:11" ht="11.25" customHeight="1">
      <c r="A1168" s="139"/>
      <c r="B1168" s="122" t="s">
        <v>3728</v>
      </c>
      <c r="C1168" s="133" t="s">
        <v>73</v>
      </c>
      <c r="D1168" s="139" t="s">
        <v>49</v>
      </c>
      <c r="E1168" s="139" t="s">
        <v>49</v>
      </c>
      <c r="F1168" s="139" t="s">
        <v>49</v>
      </c>
      <c r="G1168" s="139"/>
      <c r="H1168" s="31"/>
      <c r="K1168" s="88"/>
    </row>
    <row r="1169" spans="1:11" ht="11.25" customHeight="1">
      <c r="A1169" s="134"/>
      <c r="B1169" s="123" t="s">
        <v>3729</v>
      </c>
      <c r="C1169" s="134" t="s">
        <v>73</v>
      </c>
      <c r="D1169" s="134" t="s">
        <v>49</v>
      </c>
      <c r="E1169" s="134" t="s">
        <v>49</v>
      </c>
      <c r="F1169" s="134" t="s">
        <v>49</v>
      </c>
      <c r="G1169" s="134"/>
      <c r="H1169" s="31"/>
      <c r="K1169" s="88"/>
    </row>
    <row r="1170" spans="1:11" ht="11.25" customHeight="1">
      <c r="A1170" s="139"/>
      <c r="B1170" s="122" t="s">
        <v>3730</v>
      </c>
      <c r="C1170" s="133" t="s">
        <v>73</v>
      </c>
      <c r="D1170" s="139" t="s">
        <v>49</v>
      </c>
      <c r="E1170" s="139" t="s">
        <v>49</v>
      </c>
      <c r="F1170" s="139" t="s">
        <v>49</v>
      </c>
      <c r="G1170" s="139"/>
      <c r="H1170" s="31"/>
      <c r="K1170" s="88"/>
    </row>
    <row r="1171" spans="1:11" ht="11.25" customHeight="1">
      <c r="A1171" s="134"/>
      <c r="B1171" s="123" t="s">
        <v>3731</v>
      </c>
      <c r="C1171" s="134" t="s">
        <v>73</v>
      </c>
      <c r="D1171" s="134" t="s">
        <v>49</v>
      </c>
      <c r="E1171" s="134" t="s">
        <v>49</v>
      </c>
      <c r="F1171" s="134" t="s">
        <v>49</v>
      </c>
      <c r="G1171" s="134"/>
      <c r="H1171" s="31"/>
      <c r="K1171" s="88"/>
    </row>
    <row r="1172" spans="1:11" ht="11.25" customHeight="1">
      <c r="A1172" s="139"/>
      <c r="B1172" s="122" t="s">
        <v>3732</v>
      </c>
      <c r="C1172" s="133" t="s">
        <v>73</v>
      </c>
      <c r="D1172" s="139" t="s">
        <v>49</v>
      </c>
      <c r="E1172" s="139" t="s">
        <v>49</v>
      </c>
      <c r="F1172" s="139" t="s">
        <v>49</v>
      </c>
      <c r="G1172" s="139"/>
      <c r="H1172" s="31"/>
      <c r="K1172" s="88"/>
    </row>
    <row r="1173" spans="1:11" ht="11.25" customHeight="1">
      <c r="A1173" s="134"/>
      <c r="B1173" s="123" t="s">
        <v>3733</v>
      </c>
      <c r="C1173" s="134" t="s">
        <v>73</v>
      </c>
      <c r="D1173" s="134" t="s">
        <v>49</v>
      </c>
      <c r="E1173" s="134" t="s">
        <v>49</v>
      </c>
      <c r="F1173" s="134" t="s">
        <v>49</v>
      </c>
      <c r="G1173" s="134"/>
      <c r="H1173" s="31"/>
      <c r="K1173" s="88"/>
    </row>
    <row r="1174" spans="1:11" ht="11.25" customHeight="1">
      <c r="A1174" s="139"/>
      <c r="B1174" s="122" t="s">
        <v>3734</v>
      </c>
      <c r="C1174" s="133" t="s">
        <v>73</v>
      </c>
      <c r="D1174" s="139" t="s">
        <v>49</v>
      </c>
      <c r="E1174" s="139" t="s">
        <v>49</v>
      </c>
      <c r="F1174" s="139" t="s">
        <v>49</v>
      </c>
      <c r="G1174" s="139"/>
      <c r="H1174" s="31"/>
      <c r="K1174" s="88"/>
    </row>
    <row r="1175" spans="1:11" ht="11.25" customHeight="1">
      <c r="A1175" s="134"/>
      <c r="B1175" s="123" t="s">
        <v>3735</v>
      </c>
      <c r="C1175" s="134" t="s">
        <v>73</v>
      </c>
      <c r="D1175" s="134" t="s">
        <v>49</v>
      </c>
      <c r="E1175" s="134" t="s">
        <v>49</v>
      </c>
      <c r="F1175" s="134" t="s">
        <v>49</v>
      </c>
      <c r="G1175" s="134"/>
      <c r="H1175" s="31"/>
      <c r="K1175" s="88"/>
    </row>
    <row r="1176" spans="1:11" ht="11.25" customHeight="1">
      <c r="A1176" s="139"/>
      <c r="B1176" s="122" t="s">
        <v>3736</v>
      </c>
      <c r="C1176" s="133" t="s">
        <v>73</v>
      </c>
      <c r="D1176" s="139" t="s">
        <v>49</v>
      </c>
      <c r="E1176" s="139" t="s">
        <v>49</v>
      </c>
      <c r="F1176" s="139" t="s">
        <v>49</v>
      </c>
      <c r="G1176" s="139"/>
      <c r="H1176" s="31"/>
      <c r="K1176" s="88"/>
    </row>
    <row r="1177" spans="1:11" ht="11.25" customHeight="1">
      <c r="A1177" s="16">
        <v>4165</v>
      </c>
      <c r="B1177" s="123" t="s">
        <v>1517</v>
      </c>
      <c r="C1177" s="134" t="s">
        <v>73</v>
      </c>
      <c r="D1177" s="134" t="s">
        <v>49</v>
      </c>
      <c r="E1177" s="134" t="s">
        <v>49</v>
      </c>
      <c r="F1177" s="134" t="s">
        <v>49</v>
      </c>
      <c r="G1177" s="134"/>
      <c r="H1177" s="31"/>
      <c r="K1177" s="88"/>
    </row>
    <row r="1178" spans="1:11" ht="11.25" customHeight="1">
      <c r="A1178" s="139"/>
      <c r="B1178" s="122" t="s">
        <v>3737</v>
      </c>
      <c r="C1178" s="133" t="s">
        <v>73</v>
      </c>
      <c r="D1178" s="139" t="s">
        <v>49</v>
      </c>
      <c r="E1178" s="139" t="s">
        <v>49</v>
      </c>
      <c r="F1178" s="139" t="s">
        <v>49</v>
      </c>
      <c r="G1178" s="139"/>
      <c r="H1178" s="31"/>
      <c r="K1178" s="88"/>
    </row>
    <row r="1179" spans="1:11" ht="11.25" customHeight="1">
      <c r="A1179" s="16">
        <v>4166</v>
      </c>
      <c r="B1179" s="123" t="s">
        <v>1518</v>
      </c>
      <c r="C1179" s="134" t="s">
        <v>73</v>
      </c>
      <c r="D1179" s="134" t="s">
        <v>49</v>
      </c>
      <c r="E1179" s="134" t="s">
        <v>49</v>
      </c>
      <c r="F1179" s="134" t="s">
        <v>49</v>
      </c>
      <c r="G1179" s="134"/>
      <c r="H1179" s="31"/>
      <c r="K1179" s="88"/>
    </row>
    <row r="1180" spans="1:11" ht="11.25" customHeight="1">
      <c r="A1180" s="139"/>
      <c r="B1180" s="122" t="s">
        <v>3738</v>
      </c>
      <c r="C1180" s="133" t="s">
        <v>73</v>
      </c>
      <c r="D1180" s="139" t="s">
        <v>49</v>
      </c>
      <c r="E1180" s="139" t="s">
        <v>49</v>
      </c>
      <c r="F1180" s="139" t="s">
        <v>49</v>
      </c>
      <c r="G1180" s="139"/>
      <c r="H1180" s="31"/>
      <c r="K1180" s="88"/>
    </row>
    <row r="1181" spans="1:11" ht="11.25" customHeight="1">
      <c r="A1181" s="16">
        <v>4167</v>
      </c>
      <c r="B1181" s="123" t="s">
        <v>1519</v>
      </c>
      <c r="C1181" s="134" t="s">
        <v>73</v>
      </c>
      <c r="D1181" s="134" t="s">
        <v>49</v>
      </c>
      <c r="E1181" s="134" t="s">
        <v>49</v>
      </c>
      <c r="F1181" s="134" t="s">
        <v>49</v>
      </c>
      <c r="G1181" s="134"/>
      <c r="H1181" s="31"/>
      <c r="K1181" s="88"/>
    </row>
    <row r="1182" spans="1:11" ht="11.25" customHeight="1">
      <c r="A1182" s="139"/>
      <c r="B1182" s="122" t="s">
        <v>3739</v>
      </c>
      <c r="C1182" s="133" t="s">
        <v>73</v>
      </c>
      <c r="D1182" s="139" t="s">
        <v>49</v>
      </c>
      <c r="E1182" s="139" t="s">
        <v>49</v>
      </c>
      <c r="F1182" s="139" t="s">
        <v>49</v>
      </c>
      <c r="G1182" s="139"/>
      <c r="H1182" s="31"/>
      <c r="K1182" s="88"/>
    </row>
    <row r="1183" spans="1:11" ht="11.25" customHeight="1">
      <c r="A1183" s="16">
        <v>4168</v>
      </c>
      <c r="B1183" s="123" t="s">
        <v>1520</v>
      </c>
      <c r="C1183" s="134" t="s">
        <v>73</v>
      </c>
      <c r="D1183" s="134" t="s">
        <v>49</v>
      </c>
      <c r="E1183" s="134" t="s">
        <v>49</v>
      </c>
      <c r="F1183" s="134" t="s">
        <v>49</v>
      </c>
      <c r="G1183" s="134"/>
      <c r="H1183" s="31"/>
      <c r="K1183" s="88"/>
    </row>
    <row r="1184" spans="1:11" ht="11.25" customHeight="1">
      <c r="A1184" s="139"/>
      <c r="B1184" s="122" t="s">
        <v>3740</v>
      </c>
      <c r="C1184" s="133" t="s">
        <v>73</v>
      </c>
      <c r="D1184" s="139" t="s">
        <v>49</v>
      </c>
      <c r="E1184" s="139" t="s">
        <v>49</v>
      </c>
      <c r="F1184" s="139" t="s">
        <v>49</v>
      </c>
      <c r="G1184" s="139"/>
      <c r="H1184" s="31"/>
      <c r="K1184" s="88"/>
    </row>
    <row r="1185" spans="1:11" ht="11.25" customHeight="1">
      <c r="A1185" s="16">
        <v>4169</v>
      </c>
      <c r="B1185" s="123" t="s">
        <v>1521</v>
      </c>
      <c r="C1185" s="134" t="s">
        <v>73</v>
      </c>
      <c r="D1185" s="134" t="s">
        <v>49</v>
      </c>
      <c r="E1185" s="134" t="s">
        <v>49</v>
      </c>
      <c r="F1185" s="134" t="s">
        <v>49</v>
      </c>
      <c r="G1185" s="134"/>
      <c r="H1185" s="31"/>
      <c r="K1185" s="88"/>
    </row>
    <row r="1186" spans="1:11" ht="11.25" customHeight="1">
      <c r="A1186" s="139"/>
      <c r="B1186" s="122" t="s">
        <v>3741</v>
      </c>
      <c r="C1186" s="133" t="s">
        <v>73</v>
      </c>
      <c r="D1186" s="139" t="s">
        <v>49</v>
      </c>
      <c r="E1186" s="139" t="s">
        <v>49</v>
      </c>
      <c r="F1186" s="139" t="s">
        <v>49</v>
      </c>
      <c r="G1186" s="139"/>
      <c r="H1186" s="31"/>
      <c r="K1186" s="88"/>
    </row>
    <row r="1187" spans="1:11" ht="11.25" customHeight="1">
      <c r="A1187" s="134"/>
      <c r="B1187" s="123" t="s">
        <v>3742</v>
      </c>
      <c r="C1187" s="134" t="s">
        <v>73</v>
      </c>
      <c r="D1187" s="134" t="s">
        <v>49</v>
      </c>
      <c r="E1187" s="134" t="s">
        <v>49</v>
      </c>
      <c r="F1187" s="134" t="s">
        <v>49</v>
      </c>
      <c r="G1187" s="134"/>
      <c r="H1187" s="31"/>
      <c r="K1187" s="88"/>
    </row>
    <row r="1188" spans="1:11" ht="11.25" customHeight="1">
      <c r="A1188" s="139"/>
      <c r="B1188" s="122" t="s">
        <v>3743</v>
      </c>
      <c r="C1188" s="133" t="s">
        <v>73</v>
      </c>
      <c r="D1188" s="139" t="s">
        <v>49</v>
      </c>
      <c r="E1188" s="139" t="s">
        <v>49</v>
      </c>
      <c r="F1188" s="139" t="s">
        <v>49</v>
      </c>
      <c r="G1188" s="139"/>
      <c r="H1188" s="31"/>
      <c r="K1188" s="88"/>
    </row>
    <row r="1189" spans="1:11" ht="11.25" customHeight="1">
      <c r="A1189" s="134"/>
      <c r="B1189" s="123" t="s">
        <v>3744</v>
      </c>
      <c r="C1189" s="134" t="s">
        <v>73</v>
      </c>
      <c r="D1189" s="134" t="s">
        <v>49</v>
      </c>
      <c r="E1189" s="134" t="s">
        <v>49</v>
      </c>
      <c r="F1189" s="134" t="s">
        <v>49</v>
      </c>
      <c r="G1189" s="134"/>
      <c r="H1189" s="31"/>
      <c r="K1189" s="88"/>
    </row>
    <row r="1190" spans="1:11" ht="11.25" customHeight="1">
      <c r="A1190" s="139"/>
      <c r="B1190" s="122" t="s">
        <v>3745</v>
      </c>
      <c r="C1190" s="133" t="s">
        <v>73</v>
      </c>
      <c r="D1190" s="139" t="s">
        <v>49</v>
      </c>
      <c r="E1190" s="139" t="s">
        <v>49</v>
      </c>
      <c r="F1190" s="139" t="s">
        <v>49</v>
      </c>
      <c r="G1190" s="139"/>
      <c r="H1190" s="31"/>
      <c r="K1190" s="88"/>
    </row>
    <row r="1191" spans="1:11" ht="11.25" customHeight="1">
      <c r="A1191" s="134"/>
      <c r="B1191" s="123" t="s">
        <v>3746</v>
      </c>
      <c r="C1191" s="134" t="s">
        <v>73</v>
      </c>
      <c r="D1191" s="134" t="s">
        <v>49</v>
      </c>
      <c r="E1191" s="134" t="s">
        <v>49</v>
      </c>
      <c r="F1191" s="134" t="s">
        <v>49</v>
      </c>
      <c r="G1191" s="134"/>
      <c r="H1191" s="31"/>
      <c r="K1191" s="88"/>
    </row>
    <row r="1192" spans="1:11" ht="11.25" customHeight="1">
      <c r="A1192" s="139"/>
      <c r="B1192" s="122" t="s">
        <v>3747</v>
      </c>
      <c r="C1192" s="133" t="s">
        <v>73</v>
      </c>
      <c r="D1192" s="139" t="s">
        <v>49</v>
      </c>
      <c r="E1192" s="139" t="s">
        <v>49</v>
      </c>
      <c r="F1192" s="139" t="s">
        <v>49</v>
      </c>
      <c r="G1192" s="139"/>
      <c r="H1192" s="31"/>
      <c r="K1192" s="88"/>
    </row>
    <row r="1193" spans="1:11" ht="11.25" customHeight="1">
      <c r="A1193" s="134"/>
      <c r="B1193" s="123" t="s">
        <v>3748</v>
      </c>
      <c r="C1193" s="134" t="s">
        <v>73</v>
      </c>
      <c r="D1193" s="134" t="s">
        <v>49</v>
      </c>
      <c r="E1193" s="134" t="s">
        <v>49</v>
      </c>
      <c r="F1193" s="134" t="s">
        <v>49</v>
      </c>
      <c r="G1193" s="134"/>
      <c r="H1193" s="31"/>
      <c r="K1193" s="88"/>
    </row>
    <row r="1194" spans="1:11" ht="11.25" customHeight="1">
      <c r="A1194" s="139"/>
      <c r="B1194" s="122" t="s">
        <v>3749</v>
      </c>
      <c r="C1194" s="133" t="s">
        <v>73</v>
      </c>
      <c r="D1194" s="139" t="s">
        <v>49</v>
      </c>
      <c r="E1194" s="139" t="s">
        <v>49</v>
      </c>
      <c r="F1194" s="139" t="s">
        <v>49</v>
      </c>
      <c r="G1194" s="139"/>
      <c r="H1194" s="31"/>
      <c r="K1194" s="88"/>
    </row>
    <row r="1195" spans="1:11" ht="11.25" customHeight="1">
      <c r="A1195" s="134"/>
      <c r="B1195" s="123" t="s">
        <v>3750</v>
      </c>
      <c r="C1195" s="134" t="s">
        <v>73</v>
      </c>
      <c r="D1195" s="134" t="s">
        <v>49</v>
      </c>
      <c r="E1195" s="134" t="s">
        <v>49</v>
      </c>
      <c r="F1195" s="134" t="s">
        <v>49</v>
      </c>
      <c r="G1195" s="134"/>
      <c r="H1195" s="31"/>
      <c r="K1195" s="88"/>
    </row>
    <row r="1196" spans="1:11" ht="11.25" customHeight="1">
      <c r="A1196" s="139"/>
      <c r="B1196" s="122" t="s">
        <v>3751</v>
      </c>
      <c r="C1196" s="133" t="s">
        <v>73</v>
      </c>
      <c r="D1196" s="139" t="s">
        <v>49</v>
      </c>
      <c r="E1196" s="139" t="s">
        <v>49</v>
      </c>
      <c r="F1196" s="139" t="s">
        <v>49</v>
      </c>
      <c r="G1196" s="139"/>
      <c r="H1196" s="31"/>
      <c r="K1196" s="88"/>
    </row>
    <row r="1197" spans="1:11" ht="11.25" customHeight="1">
      <c r="A1197" s="134"/>
      <c r="B1197" s="123" t="s">
        <v>3752</v>
      </c>
      <c r="C1197" s="134" t="s">
        <v>73</v>
      </c>
      <c r="D1197" s="134" t="s">
        <v>49</v>
      </c>
      <c r="E1197" s="134" t="s">
        <v>49</v>
      </c>
      <c r="F1197" s="134" t="s">
        <v>49</v>
      </c>
      <c r="G1197" s="134"/>
      <c r="H1197" s="31"/>
      <c r="K1197" s="88"/>
    </row>
    <row r="1198" spans="1:11" ht="11.25" customHeight="1">
      <c r="A1198" s="139"/>
      <c r="B1198" s="122" t="s">
        <v>3753</v>
      </c>
      <c r="C1198" s="133" t="s">
        <v>73</v>
      </c>
      <c r="D1198" s="139" t="s">
        <v>49</v>
      </c>
      <c r="E1198" s="139" t="s">
        <v>49</v>
      </c>
      <c r="F1198" s="139" t="s">
        <v>49</v>
      </c>
      <c r="G1198" s="139"/>
      <c r="H1198" s="31"/>
      <c r="K1198" s="88"/>
    </row>
    <row r="1199" spans="1:11" ht="11.25" customHeight="1">
      <c r="A1199" s="134"/>
      <c r="B1199" s="123" t="s">
        <v>3754</v>
      </c>
      <c r="C1199" s="134" t="s">
        <v>73</v>
      </c>
      <c r="D1199" s="134" t="s">
        <v>49</v>
      </c>
      <c r="E1199" s="134" t="s">
        <v>49</v>
      </c>
      <c r="F1199" s="134" t="s">
        <v>49</v>
      </c>
      <c r="G1199" s="134"/>
      <c r="H1199" s="31"/>
      <c r="K1199" s="88"/>
    </row>
    <row r="1200" spans="1:11" ht="11.25" customHeight="1">
      <c r="A1200" s="139"/>
      <c r="B1200" s="122" t="s">
        <v>3755</v>
      </c>
      <c r="C1200" s="133" t="s">
        <v>73</v>
      </c>
      <c r="D1200" s="139" t="s">
        <v>49</v>
      </c>
      <c r="E1200" s="139" t="s">
        <v>49</v>
      </c>
      <c r="F1200" s="139" t="s">
        <v>49</v>
      </c>
      <c r="G1200" s="139"/>
      <c r="H1200" s="31"/>
      <c r="K1200" s="88"/>
    </row>
    <row r="1201" spans="1:11" ht="11.25" customHeight="1">
      <c r="A1201" s="134"/>
      <c r="B1201" s="123" t="s">
        <v>3756</v>
      </c>
      <c r="C1201" s="134" t="s">
        <v>73</v>
      </c>
      <c r="D1201" s="134" t="s">
        <v>49</v>
      </c>
      <c r="E1201" s="134" t="s">
        <v>49</v>
      </c>
      <c r="F1201" s="134" t="s">
        <v>49</v>
      </c>
      <c r="G1201" s="134"/>
      <c r="H1201" s="31"/>
      <c r="K1201" s="88"/>
    </row>
    <row r="1202" spans="1:11" ht="11.25" customHeight="1">
      <c r="A1202" s="139"/>
      <c r="B1202" s="122" t="s">
        <v>3757</v>
      </c>
      <c r="C1202" s="133" t="s">
        <v>73</v>
      </c>
      <c r="D1202" s="139" t="s">
        <v>49</v>
      </c>
      <c r="E1202" s="139" t="s">
        <v>49</v>
      </c>
      <c r="F1202" s="139" t="s">
        <v>49</v>
      </c>
      <c r="G1202" s="139"/>
      <c r="H1202" s="31"/>
      <c r="K1202" s="88"/>
    </row>
    <row r="1203" spans="1:11" ht="11.25" customHeight="1">
      <c r="A1203" s="134"/>
      <c r="B1203" s="123" t="s">
        <v>3758</v>
      </c>
      <c r="C1203" s="134" t="s">
        <v>73</v>
      </c>
      <c r="D1203" s="134" t="s">
        <v>49</v>
      </c>
      <c r="E1203" s="134" t="s">
        <v>49</v>
      </c>
      <c r="F1203" s="134" t="s">
        <v>49</v>
      </c>
      <c r="G1203" s="134"/>
      <c r="H1203" s="31"/>
      <c r="K1203" s="88"/>
    </row>
    <row r="1204" spans="1:11" ht="19.149999999999999" customHeight="1">
      <c r="B1204" s="512" t="s">
        <v>46</v>
      </c>
      <c r="C1204" s="512"/>
      <c r="D1204" s="512"/>
      <c r="E1204" s="512"/>
      <c r="F1204" s="512"/>
      <c r="G1204" s="512"/>
      <c r="H1204" s="89"/>
      <c r="K1204" s="88"/>
    </row>
    <row r="1205" spans="1:11" ht="11.25" customHeight="1">
      <c r="A1205" s="16">
        <v>1185</v>
      </c>
      <c r="B1205" s="135" t="s">
        <v>1169</v>
      </c>
      <c r="C1205" s="133" t="s">
        <v>121</v>
      </c>
      <c r="D1205" s="129">
        <v>93.5</v>
      </c>
      <c r="E1205" s="129">
        <f>D1205*0.85</f>
        <v>79.474999999999994</v>
      </c>
      <c r="F1205" s="129">
        <f t="shared" ref="F1205:F1206" si="64">D1205*0.8</f>
        <v>74.8</v>
      </c>
      <c r="G1205" s="222" t="s">
        <v>4688</v>
      </c>
      <c r="H1205" s="89"/>
      <c r="K1205" s="88"/>
    </row>
    <row r="1206" spans="1:11" ht="11.25" customHeight="1">
      <c r="A1206" s="16">
        <v>1186</v>
      </c>
      <c r="B1206" s="123" t="s">
        <v>1170</v>
      </c>
      <c r="C1206" s="134" t="s">
        <v>121</v>
      </c>
      <c r="D1206" s="131">
        <v>142.5</v>
      </c>
      <c r="E1206" s="131">
        <f>D1206*0.85</f>
        <v>121.125</v>
      </c>
      <c r="F1206" s="131">
        <f t="shared" si="64"/>
        <v>114</v>
      </c>
      <c r="G1206" s="223" t="s">
        <v>4688</v>
      </c>
      <c r="H1206" s="89"/>
      <c r="K1206" s="88"/>
    </row>
    <row r="1207" spans="1:11" ht="11.25" customHeight="1">
      <c r="A1207" s="16">
        <v>1251</v>
      </c>
      <c r="B1207" s="136" t="s">
        <v>511</v>
      </c>
      <c r="C1207" s="134" t="s">
        <v>121</v>
      </c>
      <c r="D1207" s="131">
        <v>829.50824250000016</v>
      </c>
      <c r="E1207" s="131">
        <f t="shared" ref="E1207:E1213" si="65">D1207*0.9</f>
        <v>746.55741825000018</v>
      </c>
      <c r="F1207" s="131">
        <f t="shared" ref="F1207:F1213" si="66">D1207*0.85</f>
        <v>705.08200612500013</v>
      </c>
      <c r="G1207" s="223"/>
      <c r="H1207" s="162"/>
      <c r="K1207" s="88"/>
    </row>
    <row r="1208" spans="1:11" ht="11.25" customHeight="1">
      <c r="A1208" s="16">
        <v>1252</v>
      </c>
      <c r="B1208" s="122" t="s">
        <v>512</v>
      </c>
      <c r="C1208" s="133" t="s">
        <v>121</v>
      </c>
      <c r="D1208" s="129">
        <v>934.70507550000002</v>
      </c>
      <c r="E1208" s="129">
        <f t="shared" si="65"/>
        <v>841.23456795000004</v>
      </c>
      <c r="F1208" s="129">
        <f t="shared" si="66"/>
        <v>794.49931417499999</v>
      </c>
      <c r="G1208" s="222"/>
      <c r="H1208" s="162"/>
      <c r="K1208" s="88"/>
    </row>
    <row r="1209" spans="1:11" ht="11.25" customHeight="1">
      <c r="A1209" s="16">
        <v>1253</v>
      </c>
      <c r="B1209" s="123" t="s">
        <v>513</v>
      </c>
      <c r="C1209" s="134" t="s">
        <v>121</v>
      </c>
      <c r="D1209" s="131">
        <v>1989.5618924999999</v>
      </c>
      <c r="E1209" s="131">
        <f t="shared" si="65"/>
        <v>1790.60570325</v>
      </c>
      <c r="F1209" s="131">
        <f t="shared" si="66"/>
        <v>1691.1276086249998</v>
      </c>
      <c r="G1209" s="223"/>
      <c r="H1209" s="162"/>
      <c r="K1209" s="88"/>
    </row>
    <row r="1210" spans="1:11" ht="11.25" customHeight="1">
      <c r="A1210" s="16">
        <v>1254</v>
      </c>
      <c r="B1210" s="122" t="s">
        <v>514</v>
      </c>
      <c r="C1210" s="133" t="s">
        <v>121</v>
      </c>
      <c r="D1210" s="129">
        <v>3746.5074045000006</v>
      </c>
      <c r="E1210" s="129">
        <f t="shared" si="65"/>
        <v>3371.8566640500007</v>
      </c>
      <c r="F1210" s="129">
        <f t="shared" si="66"/>
        <v>3184.5312938250004</v>
      </c>
      <c r="G1210" s="222"/>
      <c r="H1210" s="162"/>
      <c r="K1210" s="88"/>
    </row>
    <row r="1211" spans="1:11" ht="11.25" customHeight="1">
      <c r="A1211" s="16">
        <v>1255</v>
      </c>
      <c r="B1211" s="123" t="s">
        <v>515</v>
      </c>
      <c r="C1211" s="134" t="s">
        <v>121</v>
      </c>
      <c r="D1211" s="131">
        <v>4019.003541</v>
      </c>
      <c r="E1211" s="131">
        <f t="shared" si="65"/>
        <v>3617.1031869000003</v>
      </c>
      <c r="F1211" s="131">
        <f t="shared" si="66"/>
        <v>3416.1530098499998</v>
      </c>
      <c r="G1211" s="223"/>
      <c r="H1211" s="162"/>
      <c r="K1211" s="88"/>
    </row>
    <row r="1212" spans="1:11" ht="11.25" customHeight="1">
      <c r="A1212" s="16">
        <v>1256</v>
      </c>
      <c r="B1212" s="122" t="s">
        <v>516</v>
      </c>
      <c r="C1212" s="133" t="s">
        <v>121</v>
      </c>
      <c r="D1212" s="129">
        <v>1595.0970630000002</v>
      </c>
      <c r="E1212" s="129">
        <f t="shared" si="65"/>
        <v>1435.5873567000001</v>
      </c>
      <c r="F1212" s="129">
        <f t="shared" si="66"/>
        <v>1355.8325035500002</v>
      </c>
      <c r="G1212" s="222"/>
      <c r="H1212" s="162"/>
      <c r="K1212" s="88"/>
    </row>
    <row r="1213" spans="1:11" ht="11.25" customHeight="1">
      <c r="A1213" s="16">
        <v>1257</v>
      </c>
      <c r="B1213" s="123" t="s">
        <v>517</v>
      </c>
      <c r="C1213" s="134" t="s">
        <v>121</v>
      </c>
      <c r="D1213" s="131">
        <v>1777.5842175000002</v>
      </c>
      <c r="E1213" s="131">
        <f t="shared" si="65"/>
        <v>1599.8257957500002</v>
      </c>
      <c r="F1213" s="131">
        <f t="shared" si="66"/>
        <v>1510.9465848750001</v>
      </c>
      <c r="G1213" s="223"/>
      <c r="H1213" s="162"/>
      <c r="K1213" s="88"/>
    </row>
    <row r="1214" spans="1:11" ht="20.45" customHeight="1">
      <c r="A1214" s="16">
        <v>3156</v>
      </c>
      <c r="B1214" s="135" t="s">
        <v>5306</v>
      </c>
      <c r="C1214" s="133" t="s">
        <v>121</v>
      </c>
      <c r="D1214" s="238">
        <v>553.05999999999995</v>
      </c>
      <c r="E1214" s="129">
        <f t="shared" ref="E1214:E1272" si="67">D1214*0.7</f>
        <v>387.14199999999994</v>
      </c>
      <c r="F1214" s="129">
        <f t="shared" ref="F1214:F1269" si="68">D1214*0.65</f>
        <v>359.48899999999998</v>
      </c>
      <c r="G1214" s="222" t="s">
        <v>4688</v>
      </c>
      <c r="H1214" s="89"/>
      <c r="K1214" s="88"/>
    </row>
    <row r="1215" spans="1:11" ht="20.45" customHeight="1">
      <c r="A1215" s="16">
        <v>3157</v>
      </c>
      <c r="B1215" s="123" t="s">
        <v>5307</v>
      </c>
      <c r="C1215" s="134" t="s">
        <v>121</v>
      </c>
      <c r="D1215" s="131">
        <v>640.49</v>
      </c>
      <c r="E1215" s="131">
        <f t="shared" si="67"/>
        <v>448.34299999999996</v>
      </c>
      <c r="F1215" s="131">
        <f t="shared" si="68"/>
        <v>416.31850000000003</v>
      </c>
      <c r="G1215" s="223" t="s">
        <v>4688</v>
      </c>
      <c r="H1215" s="89"/>
      <c r="K1215" s="88"/>
    </row>
    <row r="1216" spans="1:11" ht="20.45" customHeight="1">
      <c r="A1216" s="16">
        <v>3158</v>
      </c>
      <c r="B1216" s="135" t="s">
        <v>5308</v>
      </c>
      <c r="C1216" s="133" t="s">
        <v>121</v>
      </c>
      <c r="D1216" s="129">
        <v>640.49</v>
      </c>
      <c r="E1216" s="129">
        <f t="shared" si="67"/>
        <v>448.34299999999996</v>
      </c>
      <c r="F1216" s="129">
        <f t="shared" si="68"/>
        <v>416.31850000000003</v>
      </c>
      <c r="G1216" s="222" t="s">
        <v>4688</v>
      </c>
      <c r="H1216" s="89"/>
      <c r="K1216" s="88"/>
    </row>
    <row r="1217" spans="1:11" ht="20.45" customHeight="1">
      <c r="A1217" s="16">
        <v>3159</v>
      </c>
      <c r="B1217" s="123" t="s">
        <v>5309</v>
      </c>
      <c r="C1217" s="134" t="s">
        <v>121</v>
      </c>
      <c r="D1217" s="131">
        <v>720.29</v>
      </c>
      <c r="E1217" s="131">
        <f t="shared" si="67"/>
        <v>504.20299999999992</v>
      </c>
      <c r="F1217" s="131">
        <f t="shared" si="68"/>
        <v>468.18849999999998</v>
      </c>
      <c r="G1217" s="223" t="s">
        <v>4688</v>
      </c>
      <c r="H1217" s="89"/>
      <c r="K1217" s="88"/>
    </row>
    <row r="1218" spans="1:11" ht="20.45" customHeight="1">
      <c r="A1218" s="16">
        <v>3160</v>
      </c>
      <c r="B1218" s="122" t="s">
        <v>5310</v>
      </c>
      <c r="C1218" s="133" t="s">
        <v>121</v>
      </c>
      <c r="D1218" s="129">
        <v>914.58</v>
      </c>
      <c r="E1218" s="129">
        <f t="shared" si="67"/>
        <v>640.20600000000002</v>
      </c>
      <c r="F1218" s="129">
        <f t="shared" si="68"/>
        <v>594.47700000000009</v>
      </c>
      <c r="G1218" s="222" t="s">
        <v>4688</v>
      </c>
      <c r="H1218" s="89"/>
      <c r="K1218" s="88"/>
    </row>
    <row r="1219" spans="1:11" ht="20.45" customHeight="1">
      <c r="A1219" s="16">
        <v>3161</v>
      </c>
      <c r="B1219" s="123" t="s">
        <v>5311</v>
      </c>
      <c r="C1219" s="134" t="s">
        <v>121</v>
      </c>
      <c r="D1219" s="131">
        <v>1011.36</v>
      </c>
      <c r="E1219" s="131">
        <f t="shared" si="67"/>
        <v>707.952</v>
      </c>
      <c r="F1219" s="131">
        <f t="shared" si="68"/>
        <v>657.38400000000001</v>
      </c>
      <c r="G1219" s="223" t="s">
        <v>4688</v>
      </c>
      <c r="H1219" s="89"/>
      <c r="K1219" s="88"/>
    </row>
    <row r="1220" spans="1:11" ht="20.45" customHeight="1">
      <c r="A1220" s="16">
        <v>3162</v>
      </c>
      <c r="B1220" s="135" t="s">
        <v>5312</v>
      </c>
      <c r="C1220" s="133" t="s">
        <v>121</v>
      </c>
      <c r="D1220" s="238">
        <v>761.55</v>
      </c>
      <c r="E1220" s="129">
        <f t="shared" si="67"/>
        <v>533.08499999999992</v>
      </c>
      <c r="F1220" s="129">
        <f t="shared" si="68"/>
        <v>495.00749999999999</v>
      </c>
      <c r="G1220" s="222" t="s">
        <v>4688</v>
      </c>
      <c r="H1220" s="89"/>
      <c r="K1220" s="88"/>
    </row>
    <row r="1221" spans="1:11" ht="20.45" customHeight="1">
      <c r="A1221" s="16">
        <v>3163</v>
      </c>
      <c r="B1221" s="136" t="s">
        <v>5362</v>
      </c>
      <c r="C1221" s="134" t="s">
        <v>121</v>
      </c>
      <c r="D1221" s="131">
        <v>585.49</v>
      </c>
      <c r="E1221" s="131">
        <f t="shared" si="67"/>
        <v>409.84299999999996</v>
      </c>
      <c r="F1221" s="131">
        <f t="shared" si="68"/>
        <v>380.56850000000003</v>
      </c>
      <c r="G1221" s="223" t="s">
        <v>4688</v>
      </c>
      <c r="H1221" s="89"/>
      <c r="K1221" s="88"/>
    </row>
    <row r="1222" spans="1:11" ht="20.45" customHeight="1">
      <c r="A1222" s="16">
        <v>3164</v>
      </c>
      <c r="B1222" s="135" t="s">
        <v>5364</v>
      </c>
      <c r="C1222" s="133" t="s">
        <v>121</v>
      </c>
      <c r="D1222" s="129">
        <v>245.3</v>
      </c>
      <c r="E1222" s="129">
        <f t="shared" si="67"/>
        <v>171.71</v>
      </c>
      <c r="F1222" s="129">
        <f t="shared" si="68"/>
        <v>159.44500000000002</v>
      </c>
      <c r="G1222" s="222" t="s">
        <v>4688</v>
      </c>
      <c r="H1222" s="89"/>
      <c r="K1222" s="88"/>
    </row>
    <row r="1223" spans="1:11" ht="20.45" customHeight="1">
      <c r="A1223" s="16">
        <v>3165</v>
      </c>
      <c r="B1223" s="136" t="s">
        <v>5363</v>
      </c>
      <c r="C1223" s="134" t="s">
        <v>121</v>
      </c>
      <c r="D1223" s="131">
        <v>303</v>
      </c>
      <c r="E1223" s="131">
        <f t="shared" si="67"/>
        <v>212.1</v>
      </c>
      <c r="F1223" s="131">
        <f t="shared" si="68"/>
        <v>196.95000000000002</v>
      </c>
      <c r="G1223" s="223" t="s">
        <v>4688</v>
      </c>
      <c r="H1223" s="89"/>
      <c r="K1223" s="88"/>
    </row>
    <row r="1224" spans="1:11" ht="20.45" customHeight="1">
      <c r="A1224" s="16">
        <v>3166</v>
      </c>
      <c r="B1224" s="135" t="s">
        <v>5365</v>
      </c>
      <c r="C1224" s="133" t="s">
        <v>121</v>
      </c>
      <c r="D1224" s="129">
        <v>406.13</v>
      </c>
      <c r="E1224" s="129">
        <f t="shared" si="67"/>
        <v>284.291</v>
      </c>
      <c r="F1224" s="129">
        <f t="shared" si="68"/>
        <v>263.98450000000003</v>
      </c>
      <c r="G1224" s="222" t="s">
        <v>4688</v>
      </c>
      <c r="H1224" s="89"/>
      <c r="K1224" s="88"/>
    </row>
    <row r="1225" spans="1:11" ht="20.45" customHeight="1">
      <c r="A1225" s="16">
        <v>3167</v>
      </c>
      <c r="B1225" s="136" t="s">
        <v>5366</v>
      </c>
      <c r="C1225" s="134" t="s">
        <v>121</v>
      </c>
      <c r="D1225" s="131">
        <v>565.71</v>
      </c>
      <c r="E1225" s="131">
        <f t="shared" si="67"/>
        <v>395.99700000000001</v>
      </c>
      <c r="F1225" s="131">
        <f t="shared" si="68"/>
        <v>367.71150000000006</v>
      </c>
      <c r="G1225" s="223" t="s">
        <v>4688</v>
      </c>
      <c r="H1225" s="89"/>
      <c r="K1225" s="88"/>
    </row>
    <row r="1226" spans="1:11" ht="20.45" customHeight="1">
      <c r="A1226" s="16">
        <v>3168</v>
      </c>
      <c r="B1226" s="135" t="s">
        <v>5367</v>
      </c>
      <c r="C1226" s="133" t="s">
        <v>121</v>
      </c>
      <c r="D1226" s="129">
        <v>1069.94</v>
      </c>
      <c r="E1226" s="129">
        <f t="shared" si="67"/>
        <v>748.95799999999997</v>
      </c>
      <c r="F1226" s="129">
        <f t="shared" si="68"/>
        <v>695.46100000000001</v>
      </c>
      <c r="G1226" s="222" t="s">
        <v>4688</v>
      </c>
      <c r="H1226" s="89"/>
      <c r="K1226" s="88"/>
    </row>
    <row r="1227" spans="1:11" ht="20.45" customHeight="1">
      <c r="A1227" s="16">
        <v>3169</v>
      </c>
      <c r="B1227" s="136" t="s">
        <v>5368</v>
      </c>
      <c r="C1227" s="134" t="s">
        <v>121</v>
      </c>
      <c r="D1227" s="131">
        <v>1489.99</v>
      </c>
      <c r="E1227" s="131">
        <f t="shared" si="67"/>
        <v>1042.9929999999999</v>
      </c>
      <c r="F1227" s="131">
        <f t="shared" si="68"/>
        <v>968.49350000000004</v>
      </c>
      <c r="G1227" s="223" t="s">
        <v>4688</v>
      </c>
      <c r="H1227" s="89"/>
      <c r="K1227" s="88"/>
    </row>
    <row r="1228" spans="1:11" ht="20.45" customHeight="1">
      <c r="A1228" s="16">
        <v>3170</v>
      </c>
      <c r="B1228" s="135" t="s">
        <v>5313</v>
      </c>
      <c r="C1228" s="133" t="s">
        <v>121</v>
      </c>
      <c r="D1228" s="129">
        <v>103.25</v>
      </c>
      <c r="E1228" s="129">
        <f t="shared" si="67"/>
        <v>72.274999999999991</v>
      </c>
      <c r="F1228" s="129">
        <f t="shared" si="68"/>
        <v>67.112499999999997</v>
      </c>
      <c r="G1228" s="222" t="s">
        <v>4688</v>
      </c>
      <c r="H1228" s="89"/>
      <c r="K1228" s="88"/>
    </row>
    <row r="1229" spans="1:11" ht="20.45" customHeight="1">
      <c r="A1229" s="16">
        <v>3171</v>
      </c>
      <c r="B1229" s="123" t="s">
        <v>5314</v>
      </c>
      <c r="C1229" s="134" t="s">
        <v>121</v>
      </c>
      <c r="D1229" s="131">
        <v>221.77</v>
      </c>
      <c r="E1229" s="131">
        <f t="shared" si="67"/>
        <v>155.239</v>
      </c>
      <c r="F1229" s="131">
        <f t="shared" si="68"/>
        <v>144.15050000000002</v>
      </c>
      <c r="G1229" s="223" t="s">
        <v>4688</v>
      </c>
      <c r="H1229" s="89"/>
      <c r="K1229" s="88"/>
    </row>
    <row r="1230" spans="1:11" ht="20.45" customHeight="1">
      <c r="A1230" s="16">
        <v>3172</v>
      </c>
      <c r="B1230" s="122" t="s">
        <v>5315</v>
      </c>
      <c r="C1230" s="133" t="s">
        <v>121</v>
      </c>
      <c r="D1230" s="129">
        <v>361.51</v>
      </c>
      <c r="E1230" s="129">
        <f t="shared" si="67"/>
        <v>253.05699999999999</v>
      </c>
      <c r="F1230" s="129">
        <f t="shared" si="68"/>
        <v>234.98150000000001</v>
      </c>
      <c r="G1230" s="222" t="s">
        <v>4688</v>
      </c>
      <c r="H1230" s="89"/>
      <c r="K1230" s="88"/>
    </row>
    <row r="1231" spans="1:11" ht="20.45" customHeight="1">
      <c r="A1231" s="16">
        <v>3173</v>
      </c>
      <c r="B1231" s="123" t="s">
        <v>5316</v>
      </c>
      <c r="C1231" s="134" t="s">
        <v>121</v>
      </c>
      <c r="D1231" s="131">
        <v>498.17</v>
      </c>
      <c r="E1231" s="131">
        <f t="shared" si="67"/>
        <v>348.71899999999999</v>
      </c>
      <c r="F1231" s="131">
        <f t="shared" si="68"/>
        <v>323.81050000000005</v>
      </c>
      <c r="G1231" s="223" t="s">
        <v>4688</v>
      </c>
      <c r="H1231" s="89"/>
      <c r="K1231" s="88"/>
    </row>
    <row r="1232" spans="1:11" ht="20.45" customHeight="1">
      <c r="A1232" s="16">
        <v>3174</v>
      </c>
      <c r="B1232" s="122" t="s">
        <v>5317</v>
      </c>
      <c r="C1232" s="133" t="s">
        <v>121</v>
      </c>
      <c r="D1232" s="129">
        <v>677.43</v>
      </c>
      <c r="E1232" s="129">
        <f t="shared" si="67"/>
        <v>474.20099999999991</v>
      </c>
      <c r="F1232" s="129">
        <f t="shared" si="68"/>
        <v>440.3295</v>
      </c>
      <c r="G1232" s="222" t="s">
        <v>4688</v>
      </c>
      <c r="H1232" s="89"/>
      <c r="K1232" s="88"/>
    </row>
    <row r="1233" spans="1:11" ht="20.45" customHeight="1">
      <c r="A1233" s="16">
        <v>3175</v>
      </c>
      <c r="B1233" s="123" t="s">
        <v>5318</v>
      </c>
      <c r="C1233" s="134" t="s">
        <v>121</v>
      </c>
      <c r="D1233" s="131">
        <v>847.52</v>
      </c>
      <c r="E1233" s="131">
        <f t="shared" si="67"/>
        <v>593.2639999999999</v>
      </c>
      <c r="F1233" s="131">
        <f t="shared" si="68"/>
        <v>550.88800000000003</v>
      </c>
      <c r="G1233" s="223" t="s">
        <v>4688</v>
      </c>
      <c r="H1233" s="89"/>
      <c r="K1233" s="88"/>
    </row>
    <row r="1234" spans="1:11" ht="20.45" customHeight="1">
      <c r="A1234" s="16">
        <v>3176</v>
      </c>
      <c r="B1234" s="135" t="s">
        <v>5369</v>
      </c>
      <c r="C1234" s="133" t="s">
        <v>121</v>
      </c>
      <c r="D1234" s="129">
        <v>498.14</v>
      </c>
      <c r="E1234" s="129">
        <f t="shared" si="67"/>
        <v>348.69799999999998</v>
      </c>
      <c r="F1234" s="129">
        <f t="shared" si="68"/>
        <v>323.791</v>
      </c>
      <c r="G1234" s="222"/>
      <c r="H1234" s="89"/>
      <c r="K1234" s="88"/>
    </row>
    <row r="1235" spans="1:11" ht="20.45" customHeight="1">
      <c r="A1235" s="16">
        <v>3177</v>
      </c>
      <c r="B1235" s="136" t="s">
        <v>5370</v>
      </c>
      <c r="C1235" s="134" t="s">
        <v>121</v>
      </c>
      <c r="D1235" s="131">
        <v>519.71</v>
      </c>
      <c r="E1235" s="131">
        <f t="shared" si="67"/>
        <v>363.79700000000003</v>
      </c>
      <c r="F1235" s="131">
        <f t="shared" si="68"/>
        <v>337.81150000000002</v>
      </c>
      <c r="G1235" s="223"/>
      <c r="H1235" s="89"/>
      <c r="K1235" s="88"/>
    </row>
    <row r="1236" spans="1:11" ht="20.45" customHeight="1">
      <c r="A1236" s="16">
        <v>4414</v>
      </c>
      <c r="B1236" s="135" t="s">
        <v>5371</v>
      </c>
      <c r="C1236" s="133" t="s">
        <v>121</v>
      </c>
      <c r="D1236" s="129">
        <v>570.94000000000005</v>
      </c>
      <c r="E1236" s="129">
        <f t="shared" si="67"/>
        <v>399.65800000000002</v>
      </c>
      <c r="F1236" s="129">
        <f t="shared" si="68"/>
        <v>371.11100000000005</v>
      </c>
      <c r="G1236" s="222"/>
      <c r="H1236" s="89"/>
      <c r="K1236" s="88"/>
    </row>
    <row r="1237" spans="1:11" ht="20.45" customHeight="1">
      <c r="A1237" s="16">
        <v>3178</v>
      </c>
      <c r="B1237" s="136" t="s">
        <v>5372</v>
      </c>
      <c r="C1237" s="134" t="s">
        <v>121</v>
      </c>
      <c r="D1237" s="131">
        <v>756.72</v>
      </c>
      <c r="E1237" s="131">
        <f t="shared" si="67"/>
        <v>529.70399999999995</v>
      </c>
      <c r="F1237" s="131">
        <f t="shared" si="68"/>
        <v>491.86800000000005</v>
      </c>
      <c r="G1237" s="223"/>
      <c r="H1237" s="89"/>
      <c r="K1237" s="88"/>
    </row>
    <row r="1238" spans="1:11" ht="20.45" customHeight="1">
      <c r="A1238" s="16">
        <v>3179</v>
      </c>
      <c r="B1238" s="135" t="s">
        <v>5373</v>
      </c>
      <c r="C1238" s="133" t="s">
        <v>121</v>
      </c>
      <c r="D1238" s="129">
        <v>1101.6099999999999</v>
      </c>
      <c r="E1238" s="129">
        <f t="shared" si="67"/>
        <v>771.12699999999984</v>
      </c>
      <c r="F1238" s="129">
        <f t="shared" si="68"/>
        <v>716.04649999999992</v>
      </c>
      <c r="G1238" s="222"/>
      <c r="H1238" s="89"/>
      <c r="K1238" s="88"/>
    </row>
    <row r="1239" spans="1:11" ht="20.45" customHeight="1">
      <c r="A1239" s="16">
        <v>3180</v>
      </c>
      <c r="B1239" s="136" t="s">
        <v>5374</v>
      </c>
      <c r="C1239" s="134" t="s">
        <v>121</v>
      </c>
      <c r="D1239" s="131">
        <v>1401.05</v>
      </c>
      <c r="E1239" s="131">
        <f t="shared" si="67"/>
        <v>980.7349999999999</v>
      </c>
      <c r="F1239" s="131">
        <f t="shared" si="68"/>
        <v>910.6825</v>
      </c>
      <c r="G1239" s="223"/>
      <c r="H1239" s="89"/>
      <c r="K1239" s="88"/>
    </row>
    <row r="1240" spans="1:11" ht="20.45" customHeight="1">
      <c r="A1240" s="16">
        <v>3181</v>
      </c>
      <c r="B1240" s="135" t="s">
        <v>5375</v>
      </c>
      <c r="C1240" s="133" t="s">
        <v>121</v>
      </c>
      <c r="D1240" s="129">
        <v>1683.66</v>
      </c>
      <c r="E1240" s="129">
        <f t="shared" si="67"/>
        <v>1178.5619999999999</v>
      </c>
      <c r="F1240" s="129">
        <f t="shared" si="68"/>
        <v>1094.3790000000001</v>
      </c>
      <c r="G1240" s="222"/>
      <c r="H1240" s="89"/>
      <c r="K1240" s="88"/>
    </row>
    <row r="1241" spans="1:11" ht="20.45" customHeight="1">
      <c r="A1241" s="16">
        <v>3182</v>
      </c>
      <c r="B1241" s="136" t="s">
        <v>5319</v>
      </c>
      <c r="C1241" s="134" t="s">
        <v>121</v>
      </c>
      <c r="D1241" s="131">
        <v>124.42</v>
      </c>
      <c r="E1241" s="131">
        <f t="shared" si="67"/>
        <v>87.093999999999994</v>
      </c>
      <c r="F1241" s="131">
        <f t="shared" si="68"/>
        <v>80.873000000000005</v>
      </c>
      <c r="G1241" s="223" t="s">
        <v>4688</v>
      </c>
      <c r="H1241" s="89"/>
      <c r="K1241" s="88"/>
    </row>
    <row r="1242" spans="1:11" ht="20.45" customHeight="1">
      <c r="A1242" s="16">
        <v>2712</v>
      </c>
      <c r="B1242" s="135" t="s">
        <v>5376</v>
      </c>
      <c r="C1242" s="133" t="s">
        <v>121</v>
      </c>
      <c r="D1242" s="129">
        <v>277.2</v>
      </c>
      <c r="E1242" s="129">
        <f t="shared" si="67"/>
        <v>194.04</v>
      </c>
      <c r="F1242" s="129">
        <f t="shared" si="68"/>
        <v>180.18</v>
      </c>
      <c r="G1242" s="222" t="s">
        <v>4688</v>
      </c>
      <c r="H1242" s="89"/>
      <c r="K1242" s="88"/>
    </row>
    <row r="1243" spans="1:11" ht="20.45" customHeight="1">
      <c r="A1243" s="16">
        <v>2713</v>
      </c>
      <c r="B1243" s="136" t="s">
        <v>5377</v>
      </c>
      <c r="C1243" s="134" t="s">
        <v>121</v>
      </c>
      <c r="D1243" s="131">
        <v>304.69</v>
      </c>
      <c r="E1243" s="131">
        <f t="shared" si="67"/>
        <v>213.28299999999999</v>
      </c>
      <c r="F1243" s="131">
        <f t="shared" si="68"/>
        <v>198.04850000000002</v>
      </c>
      <c r="G1243" s="223" t="s">
        <v>4688</v>
      </c>
      <c r="H1243" s="89"/>
      <c r="K1243" s="88"/>
    </row>
    <row r="1244" spans="1:11" ht="20.45" customHeight="1">
      <c r="A1244" s="16">
        <v>2714</v>
      </c>
      <c r="B1244" s="135" t="s">
        <v>5378</v>
      </c>
      <c r="C1244" s="133" t="s">
        <v>121</v>
      </c>
      <c r="D1244" s="129">
        <v>469.14</v>
      </c>
      <c r="E1244" s="129">
        <f t="shared" si="67"/>
        <v>328.39799999999997</v>
      </c>
      <c r="F1244" s="129">
        <f t="shared" si="68"/>
        <v>304.94099999999997</v>
      </c>
      <c r="G1244" s="222" t="s">
        <v>4688</v>
      </c>
      <c r="H1244" s="89"/>
      <c r="K1244" s="88"/>
    </row>
    <row r="1245" spans="1:11" ht="20.45" customHeight="1">
      <c r="A1245" s="16">
        <v>2715</v>
      </c>
      <c r="B1245" s="136" t="s">
        <v>5379</v>
      </c>
      <c r="C1245" s="134" t="s">
        <v>121</v>
      </c>
      <c r="D1245" s="131">
        <v>530.09</v>
      </c>
      <c r="E1245" s="131">
        <f t="shared" si="67"/>
        <v>371.06299999999999</v>
      </c>
      <c r="F1245" s="131">
        <f t="shared" si="68"/>
        <v>344.55850000000004</v>
      </c>
      <c r="G1245" s="223" t="s">
        <v>4688</v>
      </c>
      <c r="H1245" s="89"/>
      <c r="K1245" s="88"/>
    </row>
    <row r="1246" spans="1:11" ht="20.45" customHeight="1">
      <c r="A1246" s="201"/>
      <c r="B1246" s="135" t="s">
        <v>5380</v>
      </c>
      <c r="C1246" s="133" t="s">
        <v>121</v>
      </c>
      <c r="D1246" s="129">
        <v>535.26</v>
      </c>
      <c r="E1246" s="129">
        <f t="shared" si="67"/>
        <v>374.68199999999996</v>
      </c>
      <c r="F1246" s="129">
        <f t="shared" si="68"/>
        <v>347.91899999999998</v>
      </c>
      <c r="G1246" s="222" t="s">
        <v>4688</v>
      </c>
      <c r="H1246" s="89"/>
      <c r="K1246" s="88"/>
    </row>
    <row r="1247" spans="1:11" ht="20.45" customHeight="1">
      <c r="A1247" s="140"/>
      <c r="B1247" s="136" t="s">
        <v>5381</v>
      </c>
      <c r="C1247" s="134" t="s">
        <v>121</v>
      </c>
      <c r="D1247" s="131">
        <v>843.1</v>
      </c>
      <c r="E1247" s="131">
        <f t="shared" si="67"/>
        <v>590.16999999999996</v>
      </c>
      <c r="F1247" s="131">
        <f t="shared" si="68"/>
        <v>548.01499999999999</v>
      </c>
      <c r="G1247" s="223" t="s">
        <v>4688</v>
      </c>
      <c r="H1247" s="89"/>
      <c r="K1247" s="88"/>
    </row>
    <row r="1248" spans="1:11" ht="20.45" customHeight="1">
      <c r="A1248" s="224"/>
      <c r="B1248" s="135" t="s">
        <v>5382</v>
      </c>
      <c r="C1248" s="133" t="s">
        <v>121</v>
      </c>
      <c r="D1248" s="129">
        <v>1508.55</v>
      </c>
      <c r="E1248" s="129">
        <f t="shared" si="67"/>
        <v>1055.9849999999999</v>
      </c>
      <c r="F1248" s="129">
        <f t="shared" si="68"/>
        <v>980.5575</v>
      </c>
      <c r="G1248" s="222" t="s">
        <v>4688</v>
      </c>
      <c r="H1248" s="89"/>
      <c r="K1248" s="88"/>
    </row>
    <row r="1249" spans="1:11" ht="20.45" customHeight="1">
      <c r="A1249" s="224"/>
      <c r="B1249" s="136" t="s">
        <v>5383</v>
      </c>
      <c r="C1249" s="134" t="s">
        <v>121</v>
      </c>
      <c r="D1249" s="131">
        <v>1706.65</v>
      </c>
      <c r="E1249" s="131">
        <f t="shared" si="67"/>
        <v>1194.655</v>
      </c>
      <c r="F1249" s="131">
        <f t="shared" si="68"/>
        <v>1109.3225</v>
      </c>
      <c r="G1249" s="223" t="s">
        <v>4688</v>
      </c>
      <c r="H1249" s="89"/>
      <c r="K1249" s="88"/>
    </row>
    <row r="1250" spans="1:11" ht="20.45" customHeight="1">
      <c r="A1250" s="139"/>
      <c r="B1250" s="135" t="s">
        <v>5384</v>
      </c>
      <c r="C1250" s="133" t="s">
        <v>121</v>
      </c>
      <c r="D1250" s="129">
        <v>388.36</v>
      </c>
      <c r="E1250" s="129">
        <f t="shared" si="67"/>
        <v>271.85199999999998</v>
      </c>
      <c r="F1250" s="129">
        <f t="shared" si="68"/>
        <v>252.43400000000003</v>
      </c>
      <c r="G1250" s="222" t="s">
        <v>4688</v>
      </c>
      <c r="H1250" s="89"/>
      <c r="K1250" s="88"/>
    </row>
    <row r="1251" spans="1:11" ht="20.45" customHeight="1">
      <c r="A1251" s="134"/>
      <c r="B1251" s="136" t="s">
        <v>5385</v>
      </c>
      <c r="C1251" s="134" t="s">
        <v>121</v>
      </c>
      <c r="D1251" s="131">
        <v>693.2</v>
      </c>
      <c r="E1251" s="131">
        <f t="shared" si="67"/>
        <v>485.24</v>
      </c>
      <c r="F1251" s="131">
        <f t="shared" si="68"/>
        <v>450.58000000000004</v>
      </c>
      <c r="G1251" s="223" t="s">
        <v>4688</v>
      </c>
      <c r="H1251" s="89"/>
      <c r="K1251" s="88"/>
    </row>
    <row r="1252" spans="1:11" ht="20.45" customHeight="1">
      <c r="A1252" s="139"/>
      <c r="B1252" s="135" t="s">
        <v>5386</v>
      </c>
      <c r="C1252" s="133" t="s">
        <v>121</v>
      </c>
      <c r="D1252" s="129">
        <v>887.33</v>
      </c>
      <c r="E1252" s="129">
        <f t="shared" si="67"/>
        <v>621.13099999999997</v>
      </c>
      <c r="F1252" s="129">
        <f t="shared" si="68"/>
        <v>576.7645</v>
      </c>
      <c r="G1252" s="222" t="s">
        <v>4688</v>
      </c>
      <c r="H1252" s="89"/>
      <c r="K1252" s="88"/>
    </row>
    <row r="1253" spans="1:11" ht="20.45" customHeight="1">
      <c r="A1253" s="16">
        <v>3183</v>
      </c>
      <c r="B1253" s="136" t="s">
        <v>5320</v>
      </c>
      <c r="C1253" s="134" t="s">
        <v>121</v>
      </c>
      <c r="D1253" s="131">
        <v>882.88</v>
      </c>
      <c r="E1253" s="131">
        <f t="shared" si="67"/>
        <v>618.01599999999996</v>
      </c>
      <c r="F1253" s="131">
        <f t="shared" si="68"/>
        <v>573.87200000000007</v>
      </c>
      <c r="G1253" s="223" t="s">
        <v>4688</v>
      </c>
      <c r="H1253" s="89"/>
      <c r="K1253" s="88"/>
    </row>
    <row r="1254" spans="1:11" ht="20.45" customHeight="1">
      <c r="A1254" s="16">
        <v>3184</v>
      </c>
      <c r="B1254" s="122" t="s">
        <v>5321</v>
      </c>
      <c r="C1254" s="133" t="s">
        <v>121</v>
      </c>
      <c r="D1254" s="129">
        <v>922.98</v>
      </c>
      <c r="E1254" s="129">
        <f t="shared" si="67"/>
        <v>646.08600000000001</v>
      </c>
      <c r="F1254" s="129">
        <f t="shared" si="68"/>
        <v>599.93700000000001</v>
      </c>
      <c r="G1254" s="222" t="s">
        <v>4688</v>
      </c>
      <c r="H1254" s="89"/>
      <c r="K1254" s="88"/>
    </row>
    <row r="1255" spans="1:11" ht="20.45" customHeight="1">
      <c r="A1255" s="16">
        <v>3185</v>
      </c>
      <c r="B1255" s="136" t="s">
        <v>5322</v>
      </c>
      <c r="C1255" s="134" t="s">
        <v>121</v>
      </c>
      <c r="D1255" s="131">
        <v>324.47000000000003</v>
      </c>
      <c r="E1255" s="131">
        <f t="shared" si="67"/>
        <v>227.12899999999999</v>
      </c>
      <c r="F1255" s="131">
        <f t="shared" si="68"/>
        <v>210.90550000000002</v>
      </c>
      <c r="G1255" s="223" t="s">
        <v>4688</v>
      </c>
      <c r="H1255" s="89"/>
      <c r="K1255" s="88"/>
    </row>
    <row r="1256" spans="1:11" ht="20.45" customHeight="1">
      <c r="A1256" s="16">
        <v>3186</v>
      </c>
      <c r="B1256" s="122" t="s">
        <v>5323</v>
      </c>
      <c r="C1256" s="133" t="s">
        <v>121</v>
      </c>
      <c r="D1256" s="129">
        <v>2307.2800000000002</v>
      </c>
      <c r="E1256" s="129">
        <f t="shared" si="67"/>
        <v>1615.096</v>
      </c>
      <c r="F1256" s="129">
        <f t="shared" si="68"/>
        <v>1499.7320000000002</v>
      </c>
      <c r="G1256" s="222" t="s">
        <v>4688</v>
      </c>
      <c r="H1256" s="89"/>
      <c r="K1256" s="88"/>
    </row>
    <row r="1257" spans="1:11" ht="20.45" customHeight="1">
      <c r="A1257" s="16">
        <v>3187</v>
      </c>
      <c r="B1257" s="136" t="s">
        <v>5387</v>
      </c>
      <c r="C1257" s="134" t="s">
        <v>121</v>
      </c>
      <c r="D1257" s="131">
        <v>456.85</v>
      </c>
      <c r="E1257" s="131">
        <f t="shared" si="67"/>
        <v>319.79500000000002</v>
      </c>
      <c r="F1257" s="131">
        <f t="shared" si="68"/>
        <v>296.95250000000004</v>
      </c>
      <c r="G1257" s="223" t="s">
        <v>4688</v>
      </c>
      <c r="H1257" s="89"/>
      <c r="K1257" s="88"/>
    </row>
    <row r="1258" spans="1:11" ht="20.45" customHeight="1">
      <c r="A1258" s="16">
        <v>2711</v>
      </c>
      <c r="B1258" s="135" t="s">
        <v>5324</v>
      </c>
      <c r="C1258" s="133" t="s">
        <v>121</v>
      </c>
      <c r="D1258" s="129">
        <v>203.99</v>
      </c>
      <c r="E1258" s="129">
        <f t="shared" si="67"/>
        <v>142.79300000000001</v>
      </c>
      <c r="F1258" s="129">
        <f t="shared" si="68"/>
        <v>132.59350000000001</v>
      </c>
      <c r="G1258" s="222" t="s">
        <v>4688</v>
      </c>
      <c r="H1258" s="89"/>
      <c r="K1258" s="88"/>
    </row>
    <row r="1259" spans="1:11" ht="20.45" customHeight="1">
      <c r="A1259" s="134"/>
      <c r="B1259" s="123" t="s">
        <v>5325</v>
      </c>
      <c r="C1259" s="134" t="s">
        <v>121</v>
      </c>
      <c r="D1259" s="131">
        <v>359.44</v>
      </c>
      <c r="E1259" s="131">
        <f t="shared" si="67"/>
        <v>251.60799999999998</v>
      </c>
      <c r="F1259" s="131">
        <f t="shared" si="68"/>
        <v>233.636</v>
      </c>
      <c r="G1259" s="223" t="s">
        <v>4688</v>
      </c>
      <c r="H1259" s="89"/>
      <c r="K1259" s="88"/>
    </row>
    <row r="1260" spans="1:11" ht="20.45" customHeight="1">
      <c r="A1260" s="16">
        <v>3189</v>
      </c>
      <c r="B1260" s="135" t="s">
        <v>5388</v>
      </c>
      <c r="C1260" s="133" t="s">
        <v>121</v>
      </c>
      <c r="D1260" s="129">
        <v>1488.49</v>
      </c>
      <c r="E1260" s="129">
        <f t="shared" si="67"/>
        <v>1041.943</v>
      </c>
      <c r="F1260" s="129">
        <f t="shared" si="68"/>
        <v>967.51850000000002</v>
      </c>
      <c r="G1260" s="222" t="s">
        <v>4688</v>
      </c>
      <c r="H1260" s="89"/>
      <c r="K1260" s="88"/>
    </row>
    <row r="1261" spans="1:11" ht="20.45" customHeight="1">
      <c r="A1261" s="16">
        <v>3190</v>
      </c>
      <c r="B1261" s="136" t="s">
        <v>5389</v>
      </c>
      <c r="C1261" s="134" t="s">
        <v>121</v>
      </c>
      <c r="D1261" s="131">
        <v>530.88</v>
      </c>
      <c r="E1261" s="131">
        <f t="shared" si="67"/>
        <v>371.61599999999999</v>
      </c>
      <c r="F1261" s="131">
        <f t="shared" si="68"/>
        <v>345.072</v>
      </c>
      <c r="G1261" s="223" t="s">
        <v>4688</v>
      </c>
      <c r="H1261" s="89"/>
      <c r="K1261" s="88"/>
    </row>
    <row r="1262" spans="1:11" ht="20.45" customHeight="1">
      <c r="A1262" s="16">
        <v>3191</v>
      </c>
      <c r="B1262" s="135" t="s">
        <v>5390</v>
      </c>
      <c r="C1262" s="133" t="s">
        <v>121</v>
      </c>
      <c r="D1262" s="129">
        <v>746.22</v>
      </c>
      <c r="E1262" s="129">
        <f t="shared" si="67"/>
        <v>522.35400000000004</v>
      </c>
      <c r="F1262" s="129">
        <f t="shared" si="68"/>
        <v>485.04300000000001</v>
      </c>
      <c r="G1262" s="222" t="s">
        <v>4688</v>
      </c>
      <c r="H1262" s="89"/>
      <c r="K1262" s="88"/>
    </row>
    <row r="1263" spans="1:11" ht="20.45" customHeight="1">
      <c r="A1263" s="16">
        <v>3192</v>
      </c>
      <c r="B1263" s="136" t="s">
        <v>5391</v>
      </c>
      <c r="C1263" s="134" t="s">
        <v>121</v>
      </c>
      <c r="D1263" s="131">
        <v>1079.44</v>
      </c>
      <c r="E1263" s="131">
        <f t="shared" si="67"/>
        <v>755.60799999999995</v>
      </c>
      <c r="F1263" s="131">
        <f t="shared" si="68"/>
        <v>701.63600000000008</v>
      </c>
      <c r="G1263" s="223" t="s">
        <v>4688</v>
      </c>
      <c r="H1263" s="89"/>
      <c r="K1263" s="88"/>
    </row>
    <row r="1264" spans="1:11" ht="20.45" customHeight="1">
      <c r="A1264" s="16">
        <v>3193</v>
      </c>
      <c r="B1264" s="135" t="s">
        <v>5392</v>
      </c>
      <c r="C1264" s="133" t="s">
        <v>121</v>
      </c>
      <c r="D1264" s="129">
        <v>1365.55</v>
      </c>
      <c r="E1264" s="129">
        <f t="shared" si="67"/>
        <v>955.88499999999988</v>
      </c>
      <c r="F1264" s="129">
        <f t="shared" si="68"/>
        <v>887.60749999999996</v>
      </c>
      <c r="G1264" s="222" t="s">
        <v>4688</v>
      </c>
      <c r="H1264" s="89"/>
      <c r="K1264" s="88"/>
    </row>
    <row r="1265" spans="1:11" ht="20.45" customHeight="1">
      <c r="A1265" s="16">
        <v>3194</v>
      </c>
      <c r="B1265" s="136" t="s">
        <v>5393</v>
      </c>
      <c r="C1265" s="134" t="s">
        <v>121</v>
      </c>
      <c r="D1265" s="131">
        <v>2061.16</v>
      </c>
      <c r="E1265" s="131">
        <f t="shared" si="67"/>
        <v>1442.8119999999999</v>
      </c>
      <c r="F1265" s="131">
        <f t="shared" si="68"/>
        <v>1339.7539999999999</v>
      </c>
      <c r="G1265" s="223" t="s">
        <v>4688</v>
      </c>
      <c r="H1265" s="89"/>
      <c r="K1265" s="88"/>
    </row>
    <row r="1266" spans="1:11" ht="20.45" customHeight="1">
      <c r="A1266" s="16">
        <v>3195</v>
      </c>
      <c r="B1266" s="135" t="s">
        <v>5394</v>
      </c>
      <c r="C1266" s="133" t="s">
        <v>121</v>
      </c>
      <c r="D1266" s="129">
        <v>2344.12</v>
      </c>
      <c r="E1266" s="129">
        <f t="shared" si="67"/>
        <v>1640.8839999999998</v>
      </c>
      <c r="F1266" s="129">
        <f t="shared" si="68"/>
        <v>1523.6779999999999</v>
      </c>
      <c r="G1266" s="222" t="s">
        <v>4688</v>
      </c>
      <c r="H1266" s="89"/>
      <c r="K1266" s="88"/>
    </row>
    <row r="1267" spans="1:11" ht="20.45" customHeight="1">
      <c r="A1267" s="16">
        <v>3196</v>
      </c>
      <c r="B1267" s="136" t="s">
        <v>5326</v>
      </c>
      <c r="C1267" s="134" t="s">
        <v>147</v>
      </c>
      <c r="D1267" s="131">
        <v>432.04</v>
      </c>
      <c r="E1267" s="131">
        <f t="shared" si="67"/>
        <v>302.428</v>
      </c>
      <c r="F1267" s="131">
        <f t="shared" si="68"/>
        <v>280.82600000000002</v>
      </c>
      <c r="G1267" s="223" t="s">
        <v>4688</v>
      </c>
      <c r="H1267" s="89"/>
      <c r="K1267" s="88"/>
    </row>
    <row r="1268" spans="1:11" ht="20.45" customHeight="1">
      <c r="A1268" s="16">
        <v>3197</v>
      </c>
      <c r="B1268" s="135" t="s">
        <v>5327</v>
      </c>
      <c r="C1268" s="133" t="s">
        <v>147</v>
      </c>
      <c r="D1268" s="129">
        <v>574.62</v>
      </c>
      <c r="E1268" s="129">
        <f t="shared" si="67"/>
        <v>402.23399999999998</v>
      </c>
      <c r="F1268" s="129">
        <f t="shared" si="68"/>
        <v>373.50300000000004</v>
      </c>
      <c r="G1268" s="222" t="s">
        <v>4688</v>
      </c>
      <c r="H1268" s="89"/>
      <c r="K1268" s="88"/>
    </row>
    <row r="1269" spans="1:11" ht="20.45" customHeight="1">
      <c r="A1269" s="16">
        <v>3198</v>
      </c>
      <c r="B1269" s="136" t="s">
        <v>5328</v>
      </c>
      <c r="C1269" s="134" t="s">
        <v>147</v>
      </c>
      <c r="D1269" s="131">
        <v>927.95</v>
      </c>
      <c r="E1269" s="131">
        <f t="shared" si="67"/>
        <v>649.56499999999994</v>
      </c>
      <c r="F1269" s="131">
        <f t="shared" si="68"/>
        <v>603.16750000000002</v>
      </c>
      <c r="G1269" s="223" t="s">
        <v>4688</v>
      </c>
      <c r="H1269" s="89"/>
      <c r="K1269" s="88"/>
    </row>
    <row r="1270" spans="1:11" ht="20.45" customHeight="1">
      <c r="A1270" s="16">
        <v>3199</v>
      </c>
      <c r="B1270" s="122" t="s">
        <v>5329</v>
      </c>
      <c r="C1270" s="133" t="s">
        <v>147</v>
      </c>
      <c r="D1270" s="129">
        <v>1111.2</v>
      </c>
      <c r="E1270" s="129">
        <f t="shared" si="67"/>
        <v>777.84</v>
      </c>
      <c r="F1270" s="129">
        <f t="shared" ref="F1270:F1272" si="69">D1270*0.65</f>
        <v>722.28000000000009</v>
      </c>
      <c r="G1270" s="222" t="s">
        <v>4688</v>
      </c>
      <c r="H1270" s="89"/>
      <c r="K1270" s="88"/>
    </row>
    <row r="1271" spans="1:11" ht="20.45" customHeight="1">
      <c r="A1271" s="16">
        <v>3200</v>
      </c>
      <c r="B1271" s="136" t="s">
        <v>5330</v>
      </c>
      <c r="C1271" s="134" t="s">
        <v>147</v>
      </c>
      <c r="D1271" s="131">
        <v>1407</v>
      </c>
      <c r="E1271" s="131">
        <f t="shared" si="67"/>
        <v>984.9</v>
      </c>
      <c r="F1271" s="131">
        <f t="shared" si="69"/>
        <v>914.55000000000007</v>
      </c>
      <c r="G1271" s="223" t="s">
        <v>4688</v>
      </c>
      <c r="H1271" s="89"/>
      <c r="K1271" s="88"/>
    </row>
    <row r="1272" spans="1:11" ht="20.45" customHeight="1">
      <c r="A1272" s="16">
        <v>3201</v>
      </c>
      <c r="B1272" s="122" t="s">
        <v>5331</v>
      </c>
      <c r="C1272" s="133" t="s">
        <v>147</v>
      </c>
      <c r="D1272" s="129">
        <v>766.71</v>
      </c>
      <c r="E1272" s="129">
        <f t="shared" si="67"/>
        <v>536.697</v>
      </c>
      <c r="F1272" s="129">
        <f t="shared" si="69"/>
        <v>498.36150000000004</v>
      </c>
      <c r="G1272" s="222" t="s">
        <v>4688</v>
      </c>
      <c r="H1272" s="89"/>
      <c r="K1272" s="88"/>
    </row>
    <row r="1273" spans="1:11">
      <c r="A1273" s="16">
        <v>1261</v>
      </c>
      <c r="B1273" s="136" t="s">
        <v>1205</v>
      </c>
      <c r="C1273" s="134" t="s">
        <v>121</v>
      </c>
      <c r="D1273" s="131">
        <v>60.565049999999999</v>
      </c>
      <c r="E1273" s="131">
        <f t="shared" ref="E1273:E1301" si="70">D1273*0.9</f>
        <v>54.508544999999998</v>
      </c>
      <c r="F1273" s="131">
        <f t="shared" ref="F1273:F1301" si="71">D1273*0.85</f>
        <v>51.480292499999997</v>
      </c>
      <c r="G1273" s="223"/>
      <c r="H1273" s="162"/>
      <c r="K1273" s="88"/>
    </row>
    <row r="1274" spans="1:11">
      <c r="A1274" s="16">
        <v>1262</v>
      </c>
      <c r="B1274" s="122" t="s">
        <v>1206</v>
      </c>
      <c r="C1274" s="133" t="s">
        <v>121</v>
      </c>
      <c r="D1274" s="129">
        <v>166.86882575999996</v>
      </c>
      <c r="E1274" s="129">
        <f t="shared" si="70"/>
        <v>150.18194318399998</v>
      </c>
      <c r="F1274" s="129">
        <f t="shared" si="71"/>
        <v>141.83850189599997</v>
      </c>
      <c r="G1274" s="222"/>
      <c r="H1274" s="162"/>
      <c r="K1274" s="88"/>
    </row>
    <row r="1275" spans="1:11">
      <c r="A1275" s="16">
        <v>1263</v>
      </c>
      <c r="B1275" s="123" t="s">
        <v>1207</v>
      </c>
      <c r="C1275" s="134" t="s">
        <v>121</v>
      </c>
      <c r="D1275" s="131">
        <v>255.72986712000002</v>
      </c>
      <c r="E1275" s="131">
        <f t="shared" si="70"/>
        <v>230.15688040800003</v>
      </c>
      <c r="F1275" s="131">
        <f t="shared" si="71"/>
        <v>217.37038705200001</v>
      </c>
      <c r="G1275" s="223"/>
      <c r="H1275" s="162"/>
      <c r="K1275" s="88"/>
    </row>
    <row r="1276" spans="1:11">
      <c r="A1276" s="16">
        <v>1264</v>
      </c>
      <c r="B1276" s="122" t="s">
        <v>1208</v>
      </c>
      <c r="C1276" s="133" t="s">
        <v>121</v>
      </c>
      <c r="D1276" s="129">
        <v>337.80762288</v>
      </c>
      <c r="E1276" s="129">
        <f t="shared" si="70"/>
        <v>304.02686059199999</v>
      </c>
      <c r="F1276" s="129">
        <f t="shared" si="71"/>
        <v>287.13647944799999</v>
      </c>
      <c r="G1276" s="222"/>
      <c r="H1276" s="162"/>
      <c r="K1276" s="88"/>
    </row>
    <row r="1277" spans="1:11">
      <c r="A1277" s="16">
        <v>1265</v>
      </c>
      <c r="B1277" s="123" t="s">
        <v>1209</v>
      </c>
      <c r="C1277" s="134" t="s">
        <v>121</v>
      </c>
      <c r="D1277" s="131">
        <v>419.54621436000008</v>
      </c>
      <c r="E1277" s="131">
        <f t="shared" si="70"/>
        <v>377.59159292400005</v>
      </c>
      <c r="F1277" s="131">
        <f t="shared" si="71"/>
        <v>356.61428220600004</v>
      </c>
      <c r="G1277" s="223"/>
      <c r="H1277" s="162"/>
      <c r="K1277" s="88"/>
    </row>
    <row r="1278" spans="1:11">
      <c r="A1278" s="16">
        <v>1266</v>
      </c>
      <c r="B1278" s="122" t="s">
        <v>1210</v>
      </c>
      <c r="C1278" s="133" t="s">
        <v>121</v>
      </c>
      <c r="D1278" s="129">
        <v>417.99574907999994</v>
      </c>
      <c r="E1278" s="129">
        <f t="shared" si="70"/>
        <v>376.19617417199993</v>
      </c>
      <c r="F1278" s="129">
        <f t="shared" si="71"/>
        <v>355.29638671799995</v>
      </c>
      <c r="G1278" s="222"/>
      <c r="H1278" s="162"/>
      <c r="K1278" s="88"/>
    </row>
    <row r="1279" spans="1:11">
      <c r="A1279" s="16">
        <v>1267</v>
      </c>
      <c r="B1279" s="123" t="s">
        <v>1211</v>
      </c>
      <c r="C1279" s="134" t="s">
        <v>121</v>
      </c>
      <c r="D1279" s="131">
        <v>657.49418279999998</v>
      </c>
      <c r="E1279" s="131">
        <f t="shared" si="70"/>
        <v>591.74476451999999</v>
      </c>
      <c r="F1279" s="131">
        <f t="shared" si="71"/>
        <v>558.87005537999994</v>
      </c>
      <c r="G1279" s="223"/>
      <c r="H1279" s="162"/>
      <c r="K1279" s="88"/>
    </row>
    <row r="1280" spans="1:11">
      <c r="A1280" s="16">
        <v>1268</v>
      </c>
      <c r="B1280" s="122" t="s">
        <v>1212</v>
      </c>
      <c r="C1280" s="133" t="s">
        <v>121</v>
      </c>
      <c r="D1280" s="129">
        <v>277.72709328000002</v>
      </c>
      <c r="E1280" s="129">
        <f t="shared" si="70"/>
        <v>249.95438395200003</v>
      </c>
      <c r="F1280" s="129">
        <f t="shared" si="71"/>
        <v>236.06802928800002</v>
      </c>
      <c r="G1280" s="222"/>
      <c r="H1280" s="162"/>
      <c r="K1280" s="88"/>
    </row>
    <row r="1281" spans="1:11">
      <c r="A1281" s="16">
        <v>1269</v>
      </c>
      <c r="B1281" s="123" t="s">
        <v>1213</v>
      </c>
      <c r="C1281" s="134" t="s">
        <v>121</v>
      </c>
      <c r="D1281" s="131">
        <v>277.72709328000002</v>
      </c>
      <c r="E1281" s="131">
        <f t="shared" si="70"/>
        <v>249.95438395200003</v>
      </c>
      <c r="F1281" s="131">
        <f t="shared" si="71"/>
        <v>236.06802928800002</v>
      </c>
      <c r="G1281" s="223"/>
      <c r="H1281" s="162"/>
      <c r="K1281" s="88"/>
    </row>
    <row r="1282" spans="1:11">
      <c r="A1282" s="16">
        <v>1270</v>
      </c>
      <c r="B1282" s="122" t="s">
        <v>1214</v>
      </c>
      <c r="C1282" s="133" t="s">
        <v>121</v>
      </c>
      <c r="D1282" s="129">
        <v>375.93937836000003</v>
      </c>
      <c r="E1282" s="129">
        <f t="shared" si="70"/>
        <v>338.34544052400003</v>
      </c>
      <c r="F1282" s="129">
        <f t="shared" si="71"/>
        <v>319.54847160600002</v>
      </c>
      <c r="G1282" s="222"/>
      <c r="H1282" s="162"/>
      <c r="K1282" s="88"/>
    </row>
    <row r="1283" spans="1:11">
      <c r="A1283" s="16">
        <v>1271</v>
      </c>
      <c r="B1283" s="123" t="s">
        <v>1215</v>
      </c>
      <c r="C1283" s="134" t="s">
        <v>121</v>
      </c>
      <c r="D1283" s="131">
        <v>367.41181932000001</v>
      </c>
      <c r="E1283" s="131">
        <f t="shared" si="70"/>
        <v>330.67063738799999</v>
      </c>
      <c r="F1283" s="131">
        <f t="shared" si="71"/>
        <v>312.30004642199998</v>
      </c>
      <c r="G1283" s="223"/>
      <c r="H1283" s="162"/>
      <c r="K1283" s="88"/>
    </row>
    <row r="1284" spans="1:11">
      <c r="A1284" s="16">
        <v>1272</v>
      </c>
      <c r="B1284" s="122" t="s">
        <v>1216</v>
      </c>
      <c r="C1284" s="133" t="s">
        <v>121</v>
      </c>
      <c r="D1284" s="129">
        <v>363.14803980000005</v>
      </c>
      <c r="E1284" s="129">
        <f t="shared" si="70"/>
        <v>326.83323582000003</v>
      </c>
      <c r="F1284" s="129">
        <f t="shared" si="71"/>
        <v>308.67583383000004</v>
      </c>
      <c r="G1284" s="222"/>
      <c r="H1284" s="162"/>
      <c r="K1284" s="88"/>
    </row>
    <row r="1285" spans="1:11">
      <c r="A1285" s="16">
        <v>1273</v>
      </c>
      <c r="B1285" s="123" t="s">
        <v>1217</v>
      </c>
      <c r="C1285" s="134" t="s">
        <v>121</v>
      </c>
      <c r="D1285" s="131">
        <v>465.67255644000005</v>
      </c>
      <c r="E1285" s="131">
        <f t="shared" si="70"/>
        <v>419.10530079600005</v>
      </c>
      <c r="F1285" s="131">
        <f t="shared" si="71"/>
        <v>395.82167297400002</v>
      </c>
      <c r="G1285" s="223"/>
      <c r="H1285" s="162"/>
      <c r="K1285" s="88"/>
    </row>
    <row r="1286" spans="1:11">
      <c r="A1286" s="16">
        <v>1274</v>
      </c>
      <c r="B1286" s="122" t="s">
        <v>1218</v>
      </c>
      <c r="C1286" s="133" t="s">
        <v>121</v>
      </c>
      <c r="D1286" s="129">
        <v>440.04142727999994</v>
      </c>
      <c r="E1286" s="129">
        <f t="shared" si="70"/>
        <v>396.03728455199996</v>
      </c>
      <c r="F1286" s="129">
        <f t="shared" si="71"/>
        <v>374.03521318799994</v>
      </c>
      <c r="G1286" s="222"/>
      <c r="H1286" s="162"/>
      <c r="K1286" s="88"/>
    </row>
    <row r="1287" spans="1:11">
      <c r="A1287" s="16">
        <v>1275</v>
      </c>
      <c r="B1287" s="123" t="s">
        <v>1219</v>
      </c>
      <c r="C1287" s="134" t="s">
        <v>121</v>
      </c>
      <c r="D1287" s="131">
        <v>349.62992064000002</v>
      </c>
      <c r="E1287" s="131">
        <f t="shared" si="70"/>
        <v>314.66692857600003</v>
      </c>
      <c r="F1287" s="131">
        <f t="shared" si="71"/>
        <v>297.18543254400004</v>
      </c>
      <c r="G1287" s="223"/>
      <c r="H1287" s="162"/>
      <c r="K1287" s="88"/>
    </row>
    <row r="1288" spans="1:11">
      <c r="A1288" s="16">
        <v>1276</v>
      </c>
      <c r="B1288" s="122" t="s">
        <v>1220</v>
      </c>
      <c r="C1288" s="133" t="s">
        <v>121</v>
      </c>
      <c r="D1288" s="129">
        <v>363.14803980000005</v>
      </c>
      <c r="E1288" s="129">
        <f t="shared" si="70"/>
        <v>326.83323582000003</v>
      </c>
      <c r="F1288" s="129">
        <f t="shared" si="71"/>
        <v>308.67583383000004</v>
      </c>
      <c r="G1288" s="222"/>
      <c r="H1288" s="162"/>
      <c r="K1288" s="88"/>
    </row>
    <row r="1289" spans="1:11">
      <c r="A1289" s="16">
        <v>1277</v>
      </c>
      <c r="B1289" s="123" t="s">
        <v>1221</v>
      </c>
      <c r="C1289" s="134" t="s">
        <v>121</v>
      </c>
      <c r="D1289" s="131">
        <v>444.30520680000006</v>
      </c>
      <c r="E1289" s="131">
        <f t="shared" si="70"/>
        <v>399.87468612000009</v>
      </c>
      <c r="F1289" s="131">
        <f t="shared" si="71"/>
        <v>377.65942578000005</v>
      </c>
      <c r="G1289" s="223"/>
      <c r="H1289" s="162"/>
      <c r="K1289" s="88"/>
    </row>
    <row r="1290" spans="1:11">
      <c r="A1290" s="16">
        <v>1278</v>
      </c>
      <c r="B1290" s="122" t="s">
        <v>1222</v>
      </c>
      <c r="C1290" s="133" t="s">
        <v>121</v>
      </c>
      <c r="D1290" s="129">
        <v>715.53972672000009</v>
      </c>
      <c r="E1290" s="129">
        <f t="shared" si="70"/>
        <v>643.9857540480001</v>
      </c>
      <c r="F1290" s="129">
        <f t="shared" si="71"/>
        <v>608.20876771200005</v>
      </c>
      <c r="G1290" s="222"/>
      <c r="H1290" s="162"/>
      <c r="K1290" s="88"/>
    </row>
    <row r="1291" spans="1:11">
      <c r="A1291" s="16">
        <v>1279</v>
      </c>
      <c r="B1291" s="123" t="s">
        <v>1223</v>
      </c>
      <c r="C1291" s="134" t="s">
        <v>121</v>
      </c>
      <c r="D1291" s="131">
        <v>361.06460208000004</v>
      </c>
      <c r="E1291" s="131">
        <f t="shared" si="70"/>
        <v>324.95814187200006</v>
      </c>
      <c r="F1291" s="131">
        <f t="shared" si="71"/>
        <v>306.90491176800003</v>
      </c>
      <c r="G1291" s="223"/>
      <c r="H1291" s="162"/>
      <c r="K1291" s="88"/>
    </row>
    <row r="1292" spans="1:11">
      <c r="A1292" s="16">
        <v>1280</v>
      </c>
      <c r="B1292" s="122" t="s">
        <v>1224</v>
      </c>
      <c r="C1292" s="133" t="s">
        <v>121</v>
      </c>
      <c r="D1292" s="129">
        <v>429.43043051999996</v>
      </c>
      <c r="E1292" s="129">
        <f t="shared" si="70"/>
        <v>386.48738746799995</v>
      </c>
      <c r="F1292" s="129">
        <f t="shared" si="71"/>
        <v>365.01586594199995</v>
      </c>
      <c r="G1292" s="222"/>
      <c r="H1292" s="162"/>
      <c r="K1292" s="88"/>
    </row>
    <row r="1293" spans="1:11">
      <c r="A1293" s="16">
        <v>1281</v>
      </c>
      <c r="B1293" s="123" t="s">
        <v>1225</v>
      </c>
      <c r="C1293" s="134" t="s">
        <v>121</v>
      </c>
      <c r="D1293" s="131">
        <v>514.8513770400001</v>
      </c>
      <c r="E1293" s="131">
        <f t="shared" si="70"/>
        <v>463.36623933600009</v>
      </c>
      <c r="F1293" s="131">
        <f t="shared" si="71"/>
        <v>437.62367048400006</v>
      </c>
      <c r="G1293" s="223"/>
      <c r="H1293" s="162"/>
      <c r="K1293" s="88"/>
    </row>
    <row r="1294" spans="1:11">
      <c r="A1294" s="16">
        <v>1282</v>
      </c>
      <c r="B1294" s="122" t="s">
        <v>1448</v>
      </c>
      <c r="C1294" s="133" t="s">
        <v>121</v>
      </c>
      <c r="D1294" s="129">
        <v>1110.37540068</v>
      </c>
      <c r="E1294" s="129">
        <f t="shared" si="70"/>
        <v>999.33786061199999</v>
      </c>
      <c r="F1294" s="129">
        <f t="shared" si="71"/>
        <v>943.81909057799999</v>
      </c>
      <c r="G1294" s="222"/>
      <c r="H1294" s="162"/>
      <c r="K1294" s="88"/>
    </row>
    <row r="1295" spans="1:11">
      <c r="A1295" s="16">
        <v>1283</v>
      </c>
      <c r="B1295" s="123" t="s">
        <v>1449</v>
      </c>
      <c r="C1295" s="134" t="s">
        <v>121</v>
      </c>
      <c r="D1295" s="131">
        <v>499.44362832000002</v>
      </c>
      <c r="E1295" s="131">
        <f t="shared" si="70"/>
        <v>449.49926548800005</v>
      </c>
      <c r="F1295" s="131">
        <f t="shared" si="71"/>
        <v>424.52708407199998</v>
      </c>
      <c r="G1295" s="223"/>
      <c r="H1295" s="162"/>
      <c r="K1295" s="88"/>
    </row>
    <row r="1296" spans="1:11" ht="21.6" customHeight="1">
      <c r="A1296" s="16">
        <v>1284</v>
      </c>
      <c r="B1296" s="122" t="s">
        <v>1450</v>
      </c>
      <c r="C1296" s="133" t="s">
        <v>121</v>
      </c>
      <c r="D1296" s="129">
        <v>478.99686744000002</v>
      </c>
      <c r="E1296" s="129">
        <f t="shared" si="70"/>
        <v>431.09718069600001</v>
      </c>
      <c r="F1296" s="129">
        <f t="shared" si="71"/>
        <v>407.14733732399998</v>
      </c>
      <c r="G1296" s="222"/>
      <c r="H1296" s="162"/>
      <c r="K1296" s="88"/>
    </row>
    <row r="1297" spans="1:11" ht="12" customHeight="1">
      <c r="A1297" s="16">
        <v>1285</v>
      </c>
      <c r="B1297" s="123" t="s">
        <v>1226</v>
      </c>
      <c r="C1297" s="134" t="s">
        <v>121</v>
      </c>
      <c r="D1297" s="131">
        <v>662.33938679999994</v>
      </c>
      <c r="E1297" s="131">
        <f t="shared" si="70"/>
        <v>596.10544812000001</v>
      </c>
      <c r="F1297" s="131">
        <f t="shared" si="71"/>
        <v>562.98847877999992</v>
      </c>
      <c r="G1297" s="223"/>
      <c r="H1297" s="162"/>
      <c r="K1297" s="88"/>
    </row>
    <row r="1298" spans="1:11">
      <c r="A1298" s="16">
        <v>1286</v>
      </c>
      <c r="B1298" s="122" t="s">
        <v>1227</v>
      </c>
      <c r="C1298" s="133" t="s">
        <v>121</v>
      </c>
      <c r="D1298" s="129">
        <v>746.01605988000006</v>
      </c>
      <c r="E1298" s="129">
        <f t="shared" si="70"/>
        <v>671.4144538920001</v>
      </c>
      <c r="F1298" s="129">
        <f t="shared" si="71"/>
        <v>634.11365089800006</v>
      </c>
      <c r="G1298" s="222"/>
      <c r="H1298" s="162"/>
      <c r="K1298" s="88"/>
    </row>
    <row r="1299" spans="1:11">
      <c r="A1299" s="16">
        <v>1287</v>
      </c>
      <c r="B1299" s="123" t="s">
        <v>1228</v>
      </c>
      <c r="C1299" s="134" t="s">
        <v>121</v>
      </c>
      <c r="D1299" s="131">
        <v>831.77617068000006</v>
      </c>
      <c r="E1299" s="131">
        <f t="shared" si="70"/>
        <v>748.59855361200005</v>
      </c>
      <c r="F1299" s="131">
        <f t="shared" si="71"/>
        <v>707.00974507800004</v>
      </c>
      <c r="G1299" s="223"/>
      <c r="H1299" s="162"/>
    </row>
    <row r="1300" spans="1:11">
      <c r="A1300" s="16">
        <v>3135</v>
      </c>
      <c r="B1300" s="135" t="s">
        <v>1456</v>
      </c>
      <c r="C1300" s="133" t="s">
        <v>121</v>
      </c>
      <c r="D1300" s="129">
        <v>2487.9153499200002</v>
      </c>
      <c r="E1300" s="129">
        <f t="shared" si="70"/>
        <v>2239.1238149280002</v>
      </c>
      <c r="F1300" s="129">
        <f t="shared" si="71"/>
        <v>2114.728047432</v>
      </c>
      <c r="G1300" s="222"/>
      <c r="H1300" s="162"/>
    </row>
    <row r="1301" spans="1:11">
      <c r="A1301" s="16">
        <v>1289</v>
      </c>
      <c r="B1301" s="123" t="s">
        <v>1229</v>
      </c>
      <c r="C1301" s="134" t="s">
        <v>121</v>
      </c>
      <c r="D1301" s="131">
        <v>1262.5148062799999</v>
      </c>
      <c r="E1301" s="131">
        <f t="shared" si="70"/>
        <v>1136.263325652</v>
      </c>
      <c r="F1301" s="131">
        <f t="shared" si="71"/>
        <v>1073.1375853379998</v>
      </c>
      <c r="G1301" s="223"/>
      <c r="H1301" s="162"/>
    </row>
    <row r="1302" spans="1:11" ht="40.5" customHeight="1">
      <c r="B1302" s="505" t="s">
        <v>5434</v>
      </c>
      <c r="C1302" s="505"/>
      <c r="D1302" s="505"/>
      <c r="E1302" s="505"/>
      <c r="F1302" s="505"/>
      <c r="G1302" s="505"/>
    </row>
    <row r="1303" spans="1:11" ht="22.5">
      <c r="A1303" s="16">
        <v>3753</v>
      </c>
      <c r="B1303" s="135" t="s">
        <v>1819</v>
      </c>
      <c r="C1303" s="133" t="s">
        <v>121</v>
      </c>
      <c r="D1303" s="139" t="s">
        <v>49</v>
      </c>
      <c r="E1303" s="139" t="s">
        <v>49</v>
      </c>
      <c r="F1303" s="139" t="s">
        <v>49</v>
      </c>
      <c r="G1303" s="139"/>
      <c r="H1303" s="31"/>
    </row>
    <row r="1304" spans="1:11" ht="22.5">
      <c r="A1304" s="16">
        <v>3754</v>
      </c>
      <c r="B1304" s="123" t="s">
        <v>1820</v>
      </c>
      <c r="C1304" s="134" t="s">
        <v>121</v>
      </c>
      <c r="D1304" s="134" t="s">
        <v>49</v>
      </c>
      <c r="E1304" s="134" t="s">
        <v>49</v>
      </c>
      <c r="F1304" s="134" t="s">
        <v>49</v>
      </c>
      <c r="G1304" s="134"/>
      <c r="H1304" s="31"/>
    </row>
    <row r="1305" spans="1:11" ht="22.5">
      <c r="A1305" s="16">
        <v>3755</v>
      </c>
      <c r="B1305" s="122" t="s">
        <v>1821</v>
      </c>
      <c r="C1305" s="133" t="s">
        <v>121</v>
      </c>
      <c r="D1305" s="139" t="s">
        <v>49</v>
      </c>
      <c r="E1305" s="139" t="s">
        <v>49</v>
      </c>
      <c r="F1305" s="139" t="s">
        <v>49</v>
      </c>
      <c r="G1305" s="139"/>
      <c r="H1305" s="31"/>
    </row>
    <row r="1306" spans="1:11" ht="22.5">
      <c r="A1306" s="16">
        <v>3756</v>
      </c>
      <c r="B1306" s="123" t="s">
        <v>1822</v>
      </c>
      <c r="C1306" s="134" t="s">
        <v>121</v>
      </c>
      <c r="D1306" s="134" t="s">
        <v>49</v>
      </c>
      <c r="E1306" s="134" t="s">
        <v>49</v>
      </c>
      <c r="F1306" s="134" t="s">
        <v>49</v>
      </c>
      <c r="G1306" s="134"/>
      <c r="H1306" s="31"/>
    </row>
    <row r="1307" spans="1:11" ht="22.5">
      <c r="A1307" s="16">
        <v>3757</v>
      </c>
      <c r="B1307" s="122" t="s">
        <v>1823</v>
      </c>
      <c r="C1307" s="133" t="s">
        <v>121</v>
      </c>
      <c r="D1307" s="139" t="s">
        <v>49</v>
      </c>
      <c r="E1307" s="139" t="s">
        <v>49</v>
      </c>
      <c r="F1307" s="139" t="s">
        <v>49</v>
      </c>
      <c r="G1307" s="139"/>
      <c r="H1307" s="31"/>
    </row>
    <row r="1308" spans="1:11" ht="22.5">
      <c r="A1308" s="16">
        <v>3758</v>
      </c>
      <c r="B1308" s="123" t="s">
        <v>1824</v>
      </c>
      <c r="C1308" s="134" t="s">
        <v>121</v>
      </c>
      <c r="D1308" s="134" t="s">
        <v>49</v>
      </c>
      <c r="E1308" s="134" t="s">
        <v>49</v>
      </c>
      <c r="F1308" s="134" t="s">
        <v>49</v>
      </c>
      <c r="G1308" s="134"/>
      <c r="H1308" s="31"/>
    </row>
    <row r="1309" spans="1:11" ht="22.5">
      <c r="A1309" s="16">
        <v>3759</v>
      </c>
      <c r="B1309" s="122" t="s">
        <v>1825</v>
      </c>
      <c r="C1309" s="133" t="s">
        <v>121</v>
      </c>
      <c r="D1309" s="139" t="s">
        <v>49</v>
      </c>
      <c r="E1309" s="139" t="s">
        <v>49</v>
      </c>
      <c r="F1309" s="139" t="s">
        <v>49</v>
      </c>
      <c r="G1309" s="139"/>
      <c r="H1309" s="31"/>
    </row>
    <row r="1310" spans="1:11" ht="22.5">
      <c r="A1310" s="16">
        <v>3760</v>
      </c>
      <c r="B1310" s="123" t="s">
        <v>1826</v>
      </c>
      <c r="C1310" s="134" t="s">
        <v>121</v>
      </c>
      <c r="D1310" s="134" t="s">
        <v>49</v>
      </c>
      <c r="E1310" s="134" t="s">
        <v>49</v>
      </c>
      <c r="F1310" s="134" t="s">
        <v>49</v>
      </c>
      <c r="G1310" s="134"/>
      <c r="H1310" s="31"/>
    </row>
    <row r="1311" spans="1:11" ht="22.5">
      <c r="A1311" s="16">
        <v>3761</v>
      </c>
      <c r="B1311" s="122" t="s">
        <v>1827</v>
      </c>
      <c r="C1311" s="133" t="s">
        <v>121</v>
      </c>
      <c r="D1311" s="139" t="s">
        <v>49</v>
      </c>
      <c r="E1311" s="139" t="s">
        <v>49</v>
      </c>
      <c r="F1311" s="139" t="s">
        <v>49</v>
      </c>
      <c r="G1311" s="139"/>
      <c r="H1311" s="31"/>
    </row>
    <row r="1312" spans="1:11" ht="22.5">
      <c r="A1312" s="16">
        <v>3762</v>
      </c>
      <c r="B1312" s="123" t="s">
        <v>1828</v>
      </c>
      <c r="C1312" s="134" t="s">
        <v>121</v>
      </c>
      <c r="D1312" s="134" t="s">
        <v>49</v>
      </c>
      <c r="E1312" s="134" t="s">
        <v>49</v>
      </c>
      <c r="F1312" s="134" t="s">
        <v>49</v>
      </c>
      <c r="G1312" s="134"/>
      <c r="H1312" s="31"/>
    </row>
    <row r="1313" spans="1:8" ht="22.5">
      <c r="A1313" s="16">
        <v>3763</v>
      </c>
      <c r="B1313" s="122" t="s">
        <v>1829</v>
      </c>
      <c r="C1313" s="133" t="s">
        <v>121</v>
      </c>
      <c r="D1313" s="139" t="s">
        <v>49</v>
      </c>
      <c r="E1313" s="139" t="s">
        <v>49</v>
      </c>
      <c r="F1313" s="139" t="s">
        <v>49</v>
      </c>
      <c r="G1313" s="139"/>
      <c r="H1313" s="31"/>
    </row>
    <row r="1314" spans="1:8" ht="22.5">
      <c r="A1314" s="16">
        <v>3764</v>
      </c>
      <c r="B1314" s="123" t="s">
        <v>1830</v>
      </c>
      <c r="C1314" s="134" t="s">
        <v>121</v>
      </c>
      <c r="D1314" s="134" t="s">
        <v>49</v>
      </c>
      <c r="E1314" s="134" t="s">
        <v>49</v>
      </c>
      <c r="F1314" s="134" t="s">
        <v>49</v>
      </c>
      <c r="G1314" s="134"/>
      <c r="H1314" s="31"/>
    </row>
    <row r="1315" spans="1:8" ht="22.5">
      <c r="A1315" s="16">
        <v>3765</v>
      </c>
      <c r="B1315" s="122" t="s">
        <v>1831</v>
      </c>
      <c r="C1315" s="133" t="s">
        <v>121</v>
      </c>
      <c r="D1315" s="139" t="s">
        <v>49</v>
      </c>
      <c r="E1315" s="139" t="s">
        <v>49</v>
      </c>
      <c r="F1315" s="139" t="s">
        <v>49</v>
      </c>
      <c r="G1315" s="139"/>
      <c r="H1315" s="31"/>
    </row>
    <row r="1316" spans="1:8" ht="22.5">
      <c r="A1316" s="16">
        <v>3766</v>
      </c>
      <c r="B1316" s="123" t="s">
        <v>1832</v>
      </c>
      <c r="C1316" s="134" t="s">
        <v>121</v>
      </c>
      <c r="D1316" s="134" t="s">
        <v>49</v>
      </c>
      <c r="E1316" s="134" t="s">
        <v>49</v>
      </c>
      <c r="F1316" s="134" t="s">
        <v>49</v>
      </c>
      <c r="G1316" s="134"/>
      <c r="H1316" s="31"/>
    </row>
    <row r="1317" spans="1:8" ht="22.5">
      <c r="A1317" s="16">
        <v>3769</v>
      </c>
      <c r="B1317" s="122" t="s">
        <v>1833</v>
      </c>
      <c r="C1317" s="133" t="s">
        <v>121</v>
      </c>
      <c r="D1317" s="139" t="s">
        <v>49</v>
      </c>
      <c r="E1317" s="139" t="s">
        <v>49</v>
      </c>
      <c r="F1317" s="139" t="s">
        <v>49</v>
      </c>
      <c r="G1317" s="139"/>
      <c r="H1317" s="31"/>
    </row>
    <row r="1318" spans="1:8" ht="22.5">
      <c r="A1318" s="16">
        <v>3770</v>
      </c>
      <c r="B1318" s="123" t="s">
        <v>1834</v>
      </c>
      <c r="C1318" s="134" t="s">
        <v>121</v>
      </c>
      <c r="D1318" s="134" t="s">
        <v>49</v>
      </c>
      <c r="E1318" s="134" t="s">
        <v>49</v>
      </c>
      <c r="F1318" s="134" t="s">
        <v>49</v>
      </c>
      <c r="G1318" s="134"/>
      <c r="H1318" s="31"/>
    </row>
    <row r="1319" spans="1:8" ht="22.5">
      <c r="A1319" s="16">
        <v>3771</v>
      </c>
      <c r="B1319" s="122" t="s">
        <v>1835</v>
      </c>
      <c r="C1319" s="133" t="s">
        <v>121</v>
      </c>
      <c r="D1319" s="139" t="s">
        <v>49</v>
      </c>
      <c r="E1319" s="139" t="s">
        <v>49</v>
      </c>
      <c r="F1319" s="139" t="s">
        <v>49</v>
      </c>
      <c r="G1319" s="139"/>
      <c r="H1319" s="31"/>
    </row>
    <row r="1320" spans="1:8" ht="22.5">
      <c r="A1320" s="16">
        <v>3772</v>
      </c>
      <c r="B1320" s="123" t="s">
        <v>1836</v>
      </c>
      <c r="C1320" s="134" t="s">
        <v>121</v>
      </c>
      <c r="D1320" s="134" t="s">
        <v>49</v>
      </c>
      <c r="E1320" s="134" t="s">
        <v>49</v>
      </c>
      <c r="F1320" s="134" t="s">
        <v>49</v>
      </c>
      <c r="G1320" s="134"/>
      <c r="H1320" s="31"/>
    </row>
    <row r="1321" spans="1:8" ht="22.5">
      <c r="A1321" s="16">
        <v>3773</v>
      </c>
      <c r="B1321" s="122" t="s">
        <v>1837</v>
      </c>
      <c r="C1321" s="133" t="s">
        <v>121</v>
      </c>
      <c r="D1321" s="139" t="s">
        <v>49</v>
      </c>
      <c r="E1321" s="139" t="s">
        <v>49</v>
      </c>
      <c r="F1321" s="139" t="s">
        <v>49</v>
      </c>
      <c r="G1321" s="139"/>
      <c r="H1321" s="31"/>
    </row>
    <row r="1322" spans="1:8" ht="22.5">
      <c r="A1322" s="16">
        <v>3774</v>
      </c>
      <c r="B1322" s="123" t="s">
        <v>1838</v>
      </c>
      <c r="C1322" s="134" t="s">
        <v>121</v>
      </c>
      <c r="D1322" s="134" t="s">
        <v>49</v>
      </c>
      <c r="E1322" s="134" t="s">
        <v>49</v>
      </c>
      <c r="F1322" s="134" t="s">
        <v>49</v>
      </c>
      <c r="G1322" s="134"/>
      <c r="H1322" s="31"/>
    </row>
    <row r="1323" spans="1:8" ht="22.5">
      <c r="A1323" s="16">
        <v>3775</v>
      </c>
      <c r="B1323" s="122" t="s">
        <v>1839</v>
      </c>
      <c r="C1323" s="133" t="s">
        <v>121</v>
      </c>
      <c r="D1323" s="139" t="s">
        <v>49</v>
      </c>
      <c r="E1323" s="139" t="s">
        <v>49</v>
      </c>
      <c r="F1323" s="139" t="s">
        <v>49</v>
      </c>
      <c r="G1323" s="139"/>
      <c r="H1323" s="31"/>
    </row>
    <row r="1324" spans="1:8" ht="22.5">
      <c r="A1324" s="16">
        <v>3776</v>
      </c>
      <c r="B1324" s="123" t="s">
        <v>1840</v>
      </c>
      <c r="C1324" s="134" t="s">
        <v>121</v>
      </c>
      <c r="D1324" s="134" t="s">
        <v>49</v>
      </c>
      <c r="E1324" s="134" t="s">
        <v>49</v>
      </c>
      <c r="F1324" s="134" t="s">
        <v>49</v>
      </c>
      <c r="G1324" s="134"/>
      <c r="H1324" s="31"/>
    </row>
    <row r="1325" spans="1:8" ht="22.5">
      <c r="A1325" s="16">
        <v>3777</v>
      </c>
      <c r="B1325" s="122" t="s">
        <v>1841</v>
      </c>
      <c r="C1325" s="133" t="s">
        <v>121</v>
      </c>
      <c r="D1325" s="139" t="s">
        <v>49</v>
      </c>
      <c r="E1325" s="139" t="s">
        <v>49</v>
      </c>
      <c r="F1325" s="139" t="s">
        <v>49</v>
      </c>
      <c r="G1325" s="139"/>
      <c r="H1325" s="31"/>
    </row>
    <row r="1326" spans="1:8" ht="22.5">
      <c r="A1326" s="16">
        <v>3778</v>
      </c>
      <c r="B1326" s="123" t="s">
        <v>1842</v>
      </c>
      <c r="C1326" s="134" t="s">
        <v>121</v>
      </c>
      <c r="D1326" s="134" t="s">
        <v>49</v>
      </c>
      <c r="E1326" s="134" t="s">
        <v>49</v>
      </c>
      <c r="F1326" s="134" t="s">
        <v>49</v>
      </c>
      <c r="G1326" s="134"/>
      <c r="H1326" s="31"/>
    </row>
    <row r="1327" spans="1:8" ht="22.5">
      <c r="A1327" s="16">
        <v>3779</v>
      </c>
      <c r="B1327" s="122" t="s">
        <v>1843</v>
      </c>
      <c r="C1327" s="133" t="s">
        <v>121</v>
      </c>
      <c r="D1327" s="139" t="s">
        <v>49</v>
      </c>
      <c r="E1327" s="139" t="s">
        <v>49</v>
      </c>
      <c r="F1327" s="139" t="s">
        <v>49</v>
      </c>
      <c r="G1327" s="139"/>
      <c r="H1327" s="31"/>
    </row>
    <row r="1328" spans="1:8" ht="22.5">
      <c r="A1328" s="16">
        <v>3780</v>
      </c>
      <c r="B1328" s="123" t="s">
        <v>1844</v>
      </c>
      <c r="C1328" s="134" t="s">
        <v>121</v>
      </c>
      <c r="D1328" s="134" t="s">
        <v>49</v>
      </c>
      <c r="E1328" s="134" t="s">
        <v>49</v>
      </c>
      <c r="F1328" s="134" t="s">
        <v>49</v>
      </c>
      <c r="G1328" s="134"/>
      <c r="H1328" s="31"/>
    </row>
    <row r="1329" spans="1:8" ht="22.5">
      <c r="A1329" s="16">
        <v>3781</v>
      </c>
      <c r="B1329" s="122" t="s">
        <v>1845</v>
      </c>
      <c r="C1329" s="133" t="s">
        <v>121</v>
      </c>
      <c r="D1329" s="139" t="s">
        <v>49</v>
      </c>
      <c r="E1329" s="139" t="s">
        <v>49</v>
      </c>
      <c r="F1329" s="139" t="s">
        <v>49</v>
      </c>
      <c r="G1329" s="139"/>
      <c r="H1329" s="31"/>
    </row>
    <row r="1330" spans="1:8" ht="22.5">
      <c r="A1330" s="16">
        <v>3782</v>
      </c>
      <c r="B1330" s="123" t="s">
        <v>1846</v>
      </c>
      <c r="C1330" s="134" t="s">
        <v>121</v>
      </c>
      <c r="D1330" s="134" t="s">
        <v>49</v>
      </c>
      <c r="E1330" s="134" t="s">
        <v>49</v>
      </c>
      <c r="F1330" s="134" t="s">
        <v>49</v>
      </c>
      <c r="G1330" s="134"/>
      <c r="H1330" s="31"/>
    </row>
    <row r="1331" spans="1:8" ht="22.5">
      <c r="A1331" s="16">
        <v>3783</v>
      </c>
      <c r="B1331" s="122" t="s">
        <v>1847</v>
      </c>
      <c r="C1331" s="133" t="s">
        <v>121</v>
      </c>
      <c r="D1331" s="139" t="s">
        <v>49</v>
      </c>
      <c r="E1331" s="139" t="s">
        <v>49</v>
      </c>
      <c r="F1331" s="139" t="s">
        <v>49</v>
      </c>
      <c r="G1331" s="139"/>
      <c r="H1331" s="31"/>
    </row>
    <row r="1332" spans="1:8" ht="22.5">
      <c r="A1332" s="16">
        <v>3784</v>
      </c>
      <c r="B1332" s="123" t="s">
        <v>1848</v>
      </c>
      <c r="C1332" s="134" t="s">
        <v>121</v>
      </c>
      <c r="D1332" s="134" t="s">
        <v>49</v>
      </c>
      <c r="E1332" s="134" t="s">
        <v>49</v>
      </c>
      <c r="F1332" s="134" t="s">
        <v>49</v>
      </c>
      <c r="G1332" s="134"/>
      <c r="H1332" s="31"/>
    </row>
    <row r="1333" spans="1:8" ht="22.5">
      <c r="A1333" s="16">
        <v>3785</v>
      </c>
      <c r="B1333" s="122" t="s">
        <v>1849</v>
      </c>
      <c r="C1333" s="133" t="s">
        <v>121</v>
      </c>
      <c r="D1333" s="139" t="s">
        <v>49</v>
      </c>
      <c r="E1333" s="139" t="s">
        <v>49</v>
      </c>
      <c r="F1333" s="139" t="s">
        <v>49</v>
      </c>
      <c r="G1333" s="139"/>
      <c r="H1333" s="31"/>
    </row>
    <row r="1334" spans="1:8" ht="22.5">
      <c r="A1334" s="16">
        <v>3786</v>
      </c>
      <c r="B1334" s="123" t="s">
        <v>1850</v>
      </c>
      <c r="C1334" s="134" t="s">
        <v>121</v>
      </c>
      <c r="D1334" s="134" t="s">
        <v>49</v>
      </c>
      <c r="E1334" s="134" t="s">
        <v>49</v>
      </c>
      <c r="F1334" s="134" t="s">
        <v>49</v>
      </c>
      <c r="G1334" s="134"/>
      <c r="H1334" s="31"/>
    </row>
    <row r="1335" spans="1:8" ht="22.5">
      <c r="A1335" s="16">
        <v>3787</v>
      </c>
      <c r="B1335" s="122" t="s">
        <v>1851</v>
      </c>
      <c r="C1335" s="133" t="s">
        <v>121</v>
      </c>
      <c r="D1335" s="139" t="s">
        <v>49</v>
      </c>
      <c r="E1335" s="139" t="s">
        <v>49</v>
      </c>
      <c r="F1335" s="139" t="s">
        <v>49</v>
      </c>
      <c r="G1335" s="139"/>
      <c r="H1335" s="31"/>
    </row>
    <row r="1336" spans="1:8" ht="22.5">
      <c r="A1336" s="16">
        <v>3788</v>
      </c>
      <c r="B1336" s="123" t="s">
        <v>1852</v>
      </c>
      <c r="C1336" s="134" t="s">
        <v>121</v>
      </c>
      <c r="D1336" s="134" t="s">
        <v>49</v>
      </c>
      <c r="E1336" s="134" t="s">
        <v>49</v>
      </c>
      <c r="F1336" s="134" t="s">
        <v>49</v>
      </c>
      <c r="G1336" s="134"/>
      <c r="H1336" s="31"/>
    </row>
    <row r="1337" spans="1:8" ht="22.5">
      <c r="A1337" s="16">
        <v>3789</v>
      </c>
      <c r="B1337" s="122" t="s">
        <v>1853</v>
      </c>
      <c r="C1337" s="133" t="s">
        <v>121</v>
      </c>
      <c r="D1337" s="139" t="s">
        <v>49</v>
      </c>
      <c r="E1337" s="139" t="s">
        <v>49</v>
      </c>
      <c r="F1337" s="139" t="s">
        <v>49</v>
      </c>
      <c r="G1337" s="139"/>
      <c r="H1337" s="31"/>
    </row>
    <row r="1338" spans="1:8" ht="22.5">
      <c r="A1338" s="16">
        <v>3790</v>
      </c>
      <c r="B1338" s="123" t="s">
        <v>1854</v>
      </c>
      <c r="C1338" s="134" t="s">
        <v>121</v>
      </c>
      <c r="D1338" s="134" t="s">
        <v>49</v>
      </c>
      <c r="E1338" s="134" t="s">
        <v>49</v>
      </c>
      <c r="F1338" s="134" t="s">
        <v>49</v>
      </c>
      <c r="G1338" s="134"/>
      <c r="H1338" s="31"/>
    </row>
    <row r="1339" spans="1:8" ht="22.5">
      <c r="A1339" s="16">
        <v>3791</v>
      </c>
      <c r="B1339" s="122" t="s">
        <v>1855</v>
      </c>
      <c r="C1339" s="133" t="s">
        <v>121</v>
      </c>
      <c r="D1339" s="139" t="s">
        <v>49</v>
      </c>
      <c r="E1339" s="139" t="s">
        <v>49</v>
      </c>
      <c r="F1339" s="139" t="s">
        <v>49</v>
      </c>
      <c r="G1339" s="139"/>
      <c r="H1339" s="31"/>
    </row>
    <row r="1340" spans="1:8" ht="22.5">
      <c r="A1340" s="16">
        <v>3792</v>
      </c>
      <c r="B1340" s="123" t="s">
        <v>1856</v>
      </c>
      <c r="C1340" s="134" t="s">
        <v>121</v>
      </c>
      <c r="D1340" s="134" t="s">
        <v>49</v>
      </c>
      <c r="E1340" s="134" t="s">
        <v>49</v>
      </c>
      <c r="F1340" s="134" t="s">
        <v>49</v>
      </c>
      <c r="G1340" s="134"/>
      <c r="H1340" s="31"/>
    </row>
    <row r="1341" spans="1:8" ht="22.5">
      <c r="A1341" s="16">
        <v>3793</v>
      </c>
      <c r="B1341" s="122" t="s">
        <v>1857</v>
      </c>
      <c r="C1341" s="133" t="s">
        <v>121</v>
      </c>
      <c r="D1341" s="139" t="s">
        <v>49</v>
      </c>
      <c r="E1341" s="139" t="s">
        <v>49</v>
      </c>
      <c r="F1341" s="139" t="s">
        <v>49</v>
      </c>
      <c r="G1341" s="139"/>
      <c r="H1341" s="31"/>
    </row>
    <row r="1342" spans="1:8" ht="22.5">
      <c r="A1342" s="16">
        <v>3794</v>
      </c>
      <c r="B1342" s="123" t="s">
        <v>1858</v>
      </c>
      <c r="C1342" s="134" t="s">
        <v>121</v>
      </c>
      <c r="D1342" s="134" t="s">
        <v>49</v>
      </c>
      <c r="E1342" s="134" t="s">
        <v>49</v>
      </c>
      <c r="F1342" s="134" t="s">
        <v>49</v>
      </c>
      <c r="G1342" s="134"/>
      <c r="H1342" s="31"/>
    </row>
    <row r="1343" spans="1:8" ht="22.5">
      <c r="A1343" s="16">
        <v>3795</v>
      </c>
      <c r="B1343" s="122" t="s">
        <v>1859</v>
      </c>
      <c r="C1343" s="133" t="s">
        <v>121</v>
      </c>
      <c r="D1343" s="139" t="s">
        <v>49</v>
      </c>
      <c r="E1343" s="139" t="s">
        <v>49</v>
      </c>
      <c r="F1343" s="139" t="s">
        <v>49</v>
      </c>
      <c r="G1343" s="139"/>
      <c r="H1343" s="31"/>
    </row>
    <row r="1344" spans="1:8" ht="22.5">
      <c r="A1344" s="16">
        <v>3796</v>
      </c>
      <c r="B1344" s="123" t="s">
        <v>1860</v>
      </c>
      <c r="C1344" s="134" t="s">
        <v>121</v>
      </c>
      <c r="D1344" s="134" t="s">
        <v>49</v>
      </c>
      <c r="E1344" s="134" t="s">
        <v>49</v>
      </c>
      <c r="F1344" s="134" t="s">
        <v>49</v>
      </c>
      <c r="G1344" s="134"/>
      <c r="H1344" s="31"/>
    </row>
    <row r="1345" spans="1:8" ht="22.5">
      <c r="A1345" s="16">
        <v>3797</v>
      </c>
      <c r="B1345" s="122" t="s">
        <v>1861</v>
      </c>
      <c r="C1345" s="133" t="s">
        <v>121</v>
      </c>
      <c r="D1345" s="139" t="s">
        <v>49</v>
      </c>
      <c r="E1345" s="139" t="s">
        <v>49</v>
      </c>
      <c r="F1345" s="139" t="s">
        <v>49</v>
      </c>
      <c r="G1345" s="139"/>
      <c r="H1345" s="31"/>
    </row>
    <row r="1346" spans="1:8" ht="22.5">
      <c r="A1346" s="16">
        <v>3798</v>
      </c>
      <c r="B1346" s="123" t="s">
        <v>1862</v>
      </c>
      <c r="C1346" s="134" t="s">
        <v>121</v>
      </c>
      <c r="D1346" s="134" t="s">
        <v>49</v>
      </c>
      <c r="E1346" s="134" t="s">
        <v>49</v>
      </c>
      <c r="F1346" s="134" t="s">
        <v>49</v>
      </c>
      <c r="G1346" s="134"/>
      <c r="H1346" s="31"/>
    </row>
    <row r="1347" spans="1:8" ht="22.5">
      <c r="A1347" s="16">
        <v>3799</v>
      </c>
      <c r="B1347" s="122" t="s">
        <v>1863</v>
      </c>
      <c r="C1347" s="133" t="s">
        <v>121</v>
      </c>
      <c r="D1347" s="139" t="s">
        <v>49</v>
      </c>
      <c r="E1347" s="139" t="s">
        <v>49</v>
      </c>
      <c r="F1347" s="139" t="s">
        <v>49</v>
      </c>
      <c r="G1347" s="139"/>
      <c r="H1347" s="31"/>
    </row>
    <row r="1348" spans="1:8" ht="22.5">
      <c r="A1348" s="16">
        <v>3800</v>
      </c>
      <c r="B1348" s="123" t="s">
        <v>1864</v>
      </c>
      <c r="C1348" s="134" t="s">
        <v>121</v>
      </c>
      <c r="D1348" s="134" t="s">
        <v>49</v>
      </c>
      <c r="E1348" s="134" t="s">
        <v>49</v>
      </c>
      <c r="F1348" s="134" t="s">
        <v>49</v>
      </c>
      <c r="G1348" s="134"/>
      <c r="H1348" s="31"/>
    </row>
    <row r="1349" spans="1:8" ht="22.5">
      <c r="A1349" s="16">
        <v>3801</v>
      </c>
      <c r="B1349" s="122" t="s">
        <v>1865</v>
      </c>
      <c r="C1349" s="133" t="s">
        <v>121</v>
      </c>
      <c r="D1349" s="139" t="s">
        <v>49</v>
      </c>
      <c r="E1349" s="139" t="s">
        <v>49</v>
      </c>
      <c r="F1349" s="139" t="s">
        <v>49</v>
      </c>
      <c r="G1349" s="139"/>
      <c r="H1349" s="31"/>
    </row>
    <row r="1350" spans="1:8" ht="22.5">
      <c r="A1350" s="16">
        <v>3802</v>
      </c>
      <c r="B1350" s="123" t="s">
        <v>1866</v>
      </c>
      <c r="C1350" s="134" t="s">
        <v>121</v>
      </c>
      <c r="D1350" s="134" t="s">
        <v>49</v>
      </c>
      <c r="E1350" s="134" t="s">
        <v>49</v>
      </c>
      <c r="F1350" s="134" t="s">
        <v>49</v>
      </c>
      <c r="G1350" s="134"/>
      <c r="H1350" s="31"/>
    </row>
    <row r="1351" spans="1:8" ht="22.5">
      <c r="A1351" s="16">
        <v>3803</v>
      </c>
      <c r="B1351" s="122" t="s">
        <v>1867</v>
      </c>
      <c r="C1351" s="133" t="s">
        <v>121</v>
      </c>
      <c r="D1351" s="139" t="s">
        <v>49</v>
      </c>
      <c r="E1351" s="139" t="s">
        <v>49</v>
      </c>
      <c r="F1351" s="139" t="s">
        <v>49</v>
      </c>
      <c r="G1351" s="139"/>
      <c r="H1351" s="31"/>
    </row>
    <row r="1352" spans="1:8" ht="22.5">
      <c r="A1352" s="16">
        <v>3804</v>
      </c>
      <c r="B1352" s="123" t="s">
        <v>1868</v>
      </c>
      <c r="C1352" s="134" t="s">
        <v>121</v>
      </c>
      <c r="D1352" s="134" t="s">
        <v>49</v>
      </c>
      <c r="E1352" s="134" t="s">
        <v>49</v>
      </c>
      <c r="F1352" s="134" t="s">
        <v>49</v>
      </c>
      <c r="G1352" s="134"/>
      <c r="H1352" s="31"/>
    </row>
    <row r="1353" spans="1:8" ht="22.5">
      <c r="A1353" s="16">
        <v>3805</v>
      </c>
      <c r="B1353" s="122" t="s">
        <v>1869</v>
      </c>
      <c r="C1353" s="133" t="s">
        <v>121</v>
      </c>
      <c r="D1353" s="139" t="s">
        <v>49</v>
      </c>
      <c r="E1353" s="139" t="s">
        <v>49</v>
      </c>
      <c r="F1353" s="139" t="s">
        <v>49</v>
      </c>
      <c r="G1353" s="139"/>
      <c r="H1353" s="31"/>
    </row>
    <row r="1354" spans="1:8" ht="22.5">
      <c r="A1354" s="16">
        <v>3806</v>
      </c>
      <c r="B1354" s="123" t="s">
        <v>1870</v>
      </c>
      <c r="C1354" s="134" t="s">
        <v>121</v>
      </c>
      <c r="D1354" s="134" t="s">
        <v>49</v>
      </c>
      <c r="E1354" s="134" t="s">
        <v>49</v>
      </c>
      <c r="F1354" s="134" t="s">
        <v>49</v>
      </c>
      <c r="G1354" s="134"/>
      <c r="H1354" s="31"/>
    </row>
    <row r="1355" spans="1:8" ht="22.5">
      <c r="A1355" s="16">
        <v>3807</v>
      </c>
      <c r="B1355" s="122" t="s">
        <v>1871</v>
      </c>
      <c r="C1355" s="133" t="s">
        <v>121</v>
      </c>
      <c r="D1355" s="139" t="s">
        <v>49</v>
      </c>
      <c r="E1355" s="139" t="s">
        <v>49</v>
      </c>
      <c r="F1355" s="139" t="s">
        <v>49</v>
      </c>
      <c r="G1355" s="139"/>
      <c r="H1355" s="31"/>
    </row>
    <row r="1356" spans="1:8" ht="22.5">
      <c r="A1356" s="16">
        <v>3808</v>
      </c>
      <c r="B1356" s="123" t="s">
        <v>1872</v>
      </c>
      <c r="C1356" s="134" t="s">
        <v>121</v>
      </c>
      <c r="D1356" s="134" t="s">
        <v>49</v>
      </c>
      <c r="E1356" s="134" t="s">
        <v>49</v>
      </c>
      <c r="F1356" s="134" t="s">
        <v>49</v>
      </c>
      <c r="G1356" s="134"/>
      <c r="H1356" s="31"/>
    </row>
    <row r="1357" spans="1:8" ht="22.5">
      <c r="A1357" s="16">
        <v>3809</v>
      </c>
      <c r="B1357" s="122" t="s">
        <v>1873</v>
      </c>
      <c r="C1357" s="133" t="s">
        <v>121</v>
      </c>
      <c r="D1357" s="139" t="s">
        <v>49</v>
      </c>
      <c r="E1357" s="139" t="s">
        <v>49</v>
      </c>
      <c r="F1357" s="139" t="s">
        <v>49</v>
      </c>
      <c r="G1357" s="139"/>
      <c r="H1357" s="31"/>
    </row>
    <row r="1358" spans="1:8" ht="22.5">
      <c r="A1358" s="16">
        <v>3810</v>
      </c>
      <c r="B1358" s="123" t="s">
        <v>1874</v>
      </c>
      <c r="C1358" s="134" t="s">
        <v>121</v>
      </c>
      <c r="D1358" s="134" t="s">
        <v>49</v>
      </c>
      <c r="E1358" s="134" t="s">
        <v>49</v>
      </c>
      <c r="F1358" s="134" t="s">
        <v>49</v>
      </c>
      <c r="G1358" s="134"/>
      <c r="H1358" s="31"/>
    </row>
    <row r="1359" spans="1:8" ht="22.5">
      <c r="A1359" s="16">
        <v>3811</v>
      </c>
      <c r="B1359" s="122" t="s">
        <v>1875</v>
      </c>
      <c r="C1359" s="133" t="s">
        <v>121</v>
      </c>
      <c r="D1359" s="139" t="s">
        <v>49</v>
      </c>
      <c r="E1359" s="139" t="s">
        <v>49</v>
      </c>
      <c r="F1359" s="139" t="s">
        <v>49</v>
      </c>
      <c r="G1359" s="139"/>
      <c r="H1359" s="31"/>
    </row>
    <row r="1360" spans="1:8" ht="22.5">
      <c r="A1360" s="16">
        <v>3812</v>
      </c>
      <c r="B1360" s="123" t="s">
        <v>1876</v>
      </c>
      <c r="C1360" s="134" t="s">
        <v>121</v>
      </c>
      <c r="D1360" s="134" t="s">
        <v>49</v>
      </c>
      <c r="E1360" s="134" t="s">
        <v>49</v>
      </c>
      <c r="F1360" s="134" t="s">
        <v>49</v>
      </c>
      <c r="G1360" s="134"/>
      <c r="H1360" s="31"/>
    </row>
    <row r="1361" spans="1:8" ht="22.5">
      <c r="A1361" s="16">
        <v>3813</v>
      </c>
      <c r="B1361" s="122" t="s">
        <v>1877</v>
      </c>
      <c r="C1361" s="133" t="s">
        <v>121</v>
      </c>
      <c r="D1361" s="139" t="s">
        <v>49</v>
      </c>
      <c r="E1361" s="139" t="s">
        <v>49</v>
      </c>
      <c r="F1361" s="139" t="s">
        <v>49</v>
      </c>
      <c r="G1361" s="139"/>
      <c r="H1361" s="31"/>
    </row>
    <row r="1362" spans="1:8" ht="22.5">
      <c r="A1362" s="16">
        <v>3814</v>
      </c>
      <c r="B1362" s="123" t="s">
        <v>1878</v>
      </c>
      <c r="C1362" s="134" t="s">
        <v>121</v>
      </c>
      <c r="D1362" s="134" t="s">
        <v>49</v>
      </c>
      <c r="E1362" s="134" t="s">
        <v>49</v>
      </c>
      <c r="F1362" s="134" t="s">
        <v>49</v>
      </c>
      <c r="G1362" s="134"/>
      <c r="H1362" s="31"/>
    </row>
    <row r="1363" spans="1:8" ht="22.5">
      <c r="A1363" s="16">
        <v>3815</v>
      </c>
      <c r="B1363" s="122" t="s">
        <v>1879</v>
      </c>
      <c r="C1363" s="133" t="s">
        <v>121</v>
      </c>
      <c r="D1363" s="139" t="s">
        <v>49</v>
      </c>
      <c r="E1363" s="139" t="s">
        <v>49</v>
      </c>
      <c r="F1363" s="139" t="s">
        <v>49</v>
      </c>
      <c r="G1363" s="139"/>
      <c r="H1363" s="31"/>
    </row>
    <row r="1364" spans="1:8" ht="22.5">
      <c r="A1364" s="16">
        <v>3816</v>
      </c>
      <c r="B1364" s="123" t="s">
        <v>1880</v>
      </c>
      <c r="C1364" s="134" t="s">
        <v>121</v>
      </c>
      <c r="D1364" s="134" t="s">
        <v>49</v>
      </c>
      <c r="E1364" s="134" t="s">
        <v>49</v>
      </c>
      <c r="F1364" s="134" t="s">
        <v>49</v>
      </c>
      <c r="G1364" s="134"/>
      <c r="H1364" s="31"/>
    </row>
    <row r="1365" spans="1:8" ht="22.5">
      <c r="A1365" s="16">
        <v>3817</v>
      </c>
      <c r="B1365" s="122" t="s">
        <v>1881</v>
      </c>
      <c r="C1365" s="133" t="s">
        <v>121</v>
      </c>
      <c r="D1365" s="139" t="s">
        <v>49</v>
      </c>
      <c r="E1365" s="139" t="s">
        <v>49</v>
      </c>
      <c r="F1365" s="139" t="s">
        <v>49</v>
      </c>
      <c r="G1365" s="139"/>
      <c r="H1365" s="31"/>
    </row>
    <row r="1366" spans="1:8" ht="22.5">
      <c r="A1366" s="16">
        <v>3818</v>
      </c>
      <c r="B1366" s="123" t="s">
        <v>1882</v>
      </c>
      <c r="C1366" s="134" t="s">
        <v>121</v>
      </c>
      <c r="D1366" s="134" t="s">
        <v>49</v>
      </c>
      <c r="E1366" s="134" t="s">
        <v>49</v>
      </c>
      <c r="F1366" s="134" t="s">
        <v>49</v>
      </c>
      <c r="G1366" s="134"/>
      <c r="H1366" s="31"/>
    </row>
    <row r="1367" spans="1:8" ht="22.5">
      <c r="A1367" s="16">
        <v>3819</v>
      </c>
      <c r="B1367" s="122" t="s">
        <v>1883</v>
      </c>
      <c r="C1367" s="133" t="s">
        <v>121</v>
      </c>
      <c r="D1367" s="139" t="s">
        <v>49</v>
      </c>
      <c r="E1367" s="139" t="s">
        <v>49</v>
      </c>
      <c r="F1367" s="139" t="s">
        <v>49</v>
      </c>
      <c r="G1367" s="139"/>
      <c r="H1367" s="31"/>
    </row>
    <row r="1368" spans="1:8" ht="22.5">
      <c r="A1368" s="16">
        <v>3820</v>
      </c>
      <c r="B1368" s="123" t="s">
        <v>1884</v>
      </c>
      <c r="C1368" s="134" t="s">
        <v>121</v>
      </c>
      <c r="D1368" s="134" t="s">
        <v>49</v>
      </c>
      <c r="E1368" s="134" t="s">
        <v>49</v>
      </c>
      <c r="F1368" s="134" t="s">
        <v>49</v>
      </c>
      <c r="G1368" s="134"/>
      <c r="H1368" s="31"/>
    </row>
    <row r="1369" spans="1:8" ht="22.5">
      <c r="A1369" s="16">
        <v>3821</v>
      </c>
      <c r="B1369" s="122" t="s">
        <v>1885</v>
      </c>
      <c r="C1369" s="133" t="s">
        <v>121</v>
      </c>
      <c r="D1369" s="139" t="s">
        <v>49</v>
      </c>
      <c r="E1369" s="139" t="s">
        <v>49</v>
      </c>
      <c r="F1369" s="139" t="s">
        <v>49</v>
      </c>
      <c r="G1369" s="139"/>
      <c r="H1369" s="31"/>
    </row>
    <row r="1370" spans="1:8" ht="22.5">
      <c r="A1370" s="16">
        <v>3822</v>
      </c>
      <c r="B1370" s="123" t="s">
        <v>1886</v>
      </c>
      <c r="C1370" s="134" t="s">
        <v>121</v>
      </c>
      <c r="D1370" s="134" t="s">
        <v>49</v>
      </c>
      <c r="E1370" s="134" t="s">
        <v>49</v>
      </c>
      <c r="F1370" s="134" t="s">
        <v>49</v>
      </c>
      <c r="G1370" s="134"/>
      <c r="H1370" s="31"/>
    </row>
    <row r="1371" spans="1:8" ht="22.5">
      <c r="A1371" s="16">
        <v>3823</v>
      </c>
      <c r="B1371" s="122" t="s">
        <v>1887</v>
      </c>
      <c r="C1371" s="133" t="s">
        <v>121</v>
      </c>
      <c r="D1371" s="139" t="s">
        <v>49</v>
      </c>
      <c r="E1371" s="139" t="s">
        <v>49</v>
      </c>
      <c r="F1371" s="139" t="s">
        <v>49</v>
      </c>
      <c r="G1371" s="139"/>
      <c r="H1371" s="31"/>
    </row>
    <row r="1372" spans="1:8" ht="22.5">
      <c r="A1372" s="16">
        <v>3824</v>
      </c>
      <c r="B1372" s="123" t="s">
        <v>1888</v>
      </c>
      <c r="C1372" s="134" t="s">
        <v>121</v>
      </c>
      <c r="D1372" s="134" t="s">
        <v>49</v>
      </c>
      <c r="E1372" s="134" t="s">
        <v>49</v>
      </c>
      <c r="F1372" s="134" t="s">
        <v>49</v>
      </c>
      <c r="G1372" s="134"/>
      <c r="H1372" s="31"/>
    </row>
    <row r="1373" spans="1:8">
      <c r="A1373" s="16">
        <v>3825</v>
      </c>
      <c r="B1373" s="135" t="s">
        <v>1889</v>
      </c>
      <c r="C1373" s="133" t="s">
        <v>121</v>
      </c>
      <c r="D1373" s="139" t="s">
        <v>49</v>
      </c>
      <c r="E1373" s="139" t="s">
        <v>49</v>
      </c>
      <c r="F1373" s="139" t="s">
        <v>49</v>
      </c>
      <c r="G1373" s="139"/>
      <c r="H1373" s="31"/>
    </row>
    <row r="1374" spans="1:8">
      <c r="A1374" s="16">
        <v>3826</v>
      </c>
      <c r="B1374" s="123" t="s">
        <v>1890</v>
      </c>
      <c r="C1374" s="134" t="s">
        <v>121</v>
      </c>
      <c r="D1374" s="134" t="s">
        <v>49</v>
      </c>
      <c r="E1374" s="134" t="s">
        <v>49</v>
      </c>
      <c r="F1374" s="134" t="s">
        <v>49</v>
      </c>
      <c r="G1374" s="134"/>
      <c r="H1374" s="31"/>
    </row>
    <row r="1375" spans="1:8">
      <c r="A1375" s="16">
        <v>3827</v>
      </c>
      <c r="B1375" s="122" t="s">
        <v>1891</v>
      </c>
      <c r="C1375" s="133" t="s">
        <v>121</v>
      </c>
      <c r="D1375" s="139" t="s">
        <v>49</v>
      </c>
      <c r="E1375" s="139" t="s">
        <v>49</v>
      </c>
      <c r="F1375" s="139" t="s">
        <v>49</v>
      </c>
      <c r="G1375" s="139"/>
      <c r="H1375" s="31"/>
    </row>
    <row r="1376" spans="1:8">
      <c r="A1376" s="16">
        <v>3828</v>
      </c>
      <c r="B1376" s="123" t="s">
        <v>1892</v>
      </c>
      <c r="C1376" s="134" t="s">
        <v>121</v>
      </c>
      <c r="D1376" s="134" t="s">
        <v>49</v>
      </c>
      <c r="E1376" s="134" t="s">
        <v>49</v>
      </c>
      <c r="F1376" s="134" t="s">
        <v>49</v>
      </c>
      <c r="G1376" s="134"/>
      <c r="H1376" s="31"/>
    </row>
    <row r="1377" spans="1:8">
      <c r="A1377" s="16">
        <v>3829</v>
      </c>
      <c r="B1377" s="122" t="s">
        <v>1893</v>
      </c>
      <c r="C1377" s="133" t="s">
        <v>121</v>
      </c>
      <c r="D1377" s="139" t="s">
        <v>49</v>
      </c>
      <c r="E1377" s="139" t="s">
        <v>49</v>
      </c>
      <c r="F1377" s="139" t="s">
        <v>49</v>
      </c>
      <c r="G1377" s="139"/>
      <c r="H1377" s="31"/>
    </row>
    <row r="1378" spans="1:8">
      <c r="A1378" s="16">
        <v>3830</v>
      </c>
      <c r="B1378" s="123" t="s">
        <v>1894</v>
      </c>
      <c r="C1378" s="134" t="s">
        <v>121</v>
      </c>
      <c r="D1378" s="134" t="s">
        <v>49</v>
      </c>
      <c r="E1378" s="134" t="s">
        <v>49</v>
      </c>
      <c r="F1378" s="134" t="s">
        <v>49</v>
      </c>
      <c r="G1378" s="134"/>
      <c r="H1378" s="31"/>
    </row>
    <row r="1379" spans="1:8">
      <c r="A1379" s="16">
        <v>3831</v>
      </c>
      <c r="B1379" s="122" t="s">
        <v>1895</v>
      </c>
      <c r="C1379" s="133" t="s">
        <v>121</v>
      </c>
      <c r="D1379" s="139" t="s">
        <v>49</v>
      </c>
      <c r="E1379" s="139" t="s">
        <v>49</v>
      </c>
      <c r="F1379" s="139" t="s">
        <v>49</v>
      </c>
      <c r="G1379" s="139"/>
      <c r="H1379" s="31"/>
    </row>
    <row r="1380" spans="1:8">
      <c r="A1380" s="16">
        <v>3832</v>
      </c>
      <c r="B1380" s="123" t="s">
        <v>1896</v>
      </c>
      <c r="C1380" s="134" t="s">
        <v>121</v>
      </c>
      <c r="D1380" s="134" t="s">
        <v>49</v>
      </c>
      <c r="E1380" s="134" t="s">
        <v>49</v>
      </c>
      <c r="F1380" s="134" t="s">
        <v>49</v>
      </c>
      <c r="G1380" s="134"/>
      <c r="H1380" s="31"/>
    </row>
    <row r="1381" spans="1:8">
      <c r="A1381" s="16">
        <v>3833</v>
      </c>
      <c r="B1381" s="122" t="s">
        <v>1897</v>
      </c>
      <c r="C1381" s="133" t="s">
        <v>121</v>
      </c>
      <c r="D1381" s="139" t="s">
        <v>49</v>
      </c>
      <c r="E1381" s="139" t="s">
        <v>49</v>
      </c>
      <c r="F1381" s="139" t="s">
        <v>49</v>
      </c>
      <c r="G1381" s="139"/>
      <c r="H1381" s="31"/>
    </row>
    <row r="1382" spans="1:8">
      <c r="A1382" s="16">
        <v>3834</v>
      </c>
      <c r="B1382" s="123" t="s">
        <v>1898</v>
      </c>
      <c r="C1382" s="134" t="s">
        <v>121</v>
      </c>
      <c r="D1382" s="134" t="s">
        <v>49</v>
      </c>
      <c r="E1382" s="134" t="s">
        <v>49</v>
      </c>
      <c r="F1382" s="134" t="s">
        <v>49</v>
      </c>
      <c r="G1382" s="134"/>
      <c r="H1382" s="31"/>
    </row>
    <row r="1383" spans="1:8">
      <c r="A1383" s="16">
        <v>3835</v>
      </c>
      <c r="B1383" s="122" t="s">
        <v>1899</v>
      </c>
      <c r="C1383" s="133" t="s">
        <v>121</v>
      </c>
      <c r="D1383" s="139" t="s">
        <v>49</v>
      </c>
      <c r="E1383" s="139" t="s">
        <v>49</v>
      </c>
      <c r="F1383" s="139" t="s">
        <v>49</v>
      </c>
      <c r="G1383" s="139"/>
      <c r="H1383" s="31"/>
    </row>
    <row r="1384" spans="1:8">
      <c r="A1384" s="16">
        <v>3836</v>
      </c>
      <c r="B1384" s="123" t="s">
        <v>1900</v>
      </c>
      <c r="C1384" s="134" t="s">
        <v>121</v>
      </c>
      <c r="D1384" s="134" t="s">
        <v>49</v>
      </c>
      <c r="E1384" s="134" t="s">
        <v>49</v>
      </c>
      <c r="F1384" s="134" t="s">
        <v>49</v>
      </c>
      <c r="G1384" s="134"/>
      <c r="H1384" s="31"/>
    </row>
    <row r="1385" spans="1:8">
      <c r="A1385" s="16">
        <v>3837</v>
      </c>
      <c r="B1385" s="122" t="s">
        <v>1901</v>
      </c>
      <c r="C1385" s="133" t="s">
        <v>121</v>
      </c>
      <c r="D1385" s="139" t="s">
        <v>49</v>
      </c>
      <c r="E1385" s="139" t="s">
        <v>49</v>
      </c>
      <c r="F1385" s="139" t="s">
        <v>49</v>
      </c>
      <c r="G1385" s="139"/>
      <c r="H1385" s="31"/>
    </row>
    <row r="1386" spans="1:8">
      <c r="A1386" s="16">
        <v>3838</v>
      </c>
      <c r="B1386" s="123" t="s">
        <v>1902</v>
      </c>
      <c r="C1386" s="134" t="s">
        <v>121</v>
      </c>
      <c r="D1386" s="134" t="s">
        <v>49</v>
      </c>
      <c r="E1386" s="134" t="s">
        <v>49</v>
      </c>
      <c r="F1386" s="134" t="s">
        <v>49</v>
      </c>
      <c r="G1386" s="134"/>
      <c r="H1386" s="31"/>
    </row>
    <row r="1387" spans="1:8" ht="22.5">
      <c r="A1387" s="16">
        <v>3839</v>
      </c>
      <c r="B1387" s="122" t="s">
        <v>1903</v>
      </c>
      <c r="C1387" s="133" t="s">
        <v>121</v>
      </c>
      <c r="D1387" s="139" t="s">
        <v>49</v>
      </c>
      <c r="E1387" s="139" t="s">
        <v>49</v>
      </c>
      <c r="F1387" s="139" t="s">
        <v>49</v>
      </c>
      <c r="G1387" s="139"/>
      <c r="H1387" s="31"/>
    </row>
    <row r="1388" spans="1:8" ht="22.5">
      <c r="A1388" s="16">
        <v>3840</v>
      </c>
      <c r="B1388" s="123" t="s">
        <v>1904</v>
      </c>
      <c r="C1388" s="134" t="s">
        <v>121</v>
      </c>
      <c r="D1388" s="134" t="s">
        <v>49</v>
      </c>
      <c r="E1388" s="134" t="s">
        <v>49</v>
      </c>
      <c r="F1388" s="134" t="s">
        <v>49</v>
      </c>
      <c r="G1388" s="134"/>
      <c r="H1388" s="31"/>
    </row>
    <row r="1389" spans="1:8" ht="22.5">
      <c r="A1389" s="16">
        <v>3841</v>
      </c>
      <c r="B1389" s="122" t="s">
        <v>1905</v>
      </c>
      <c r="C1389" s="133" t="s">
        <v>121</v>
      </c>
      <c r="D1389" s="139" t="s">
        <v>49</v>
      </c>
      <c r="E1389" s="139" t="s">
        <v>49</v>
      </c>
      <c r="F1389" s="139" t="s">
        <v>49</v>
      </c>
      <c r="G1389" s="139"/>
      <c r="H1389" s="31"/>
    </row>
    <row r="1390" spans="1:8" ht="22.5">
      <c r="A1390" s="16">
        <v>3842</v>
      </c>
      <c r="B1390" s="123" t="s">
        <v>1906</v>
      </c>
      <c r="C1390" s="134" t="s">
        <v>121</v>
      </c>
      <c r="D1390" s="134" t="s">
        <v>49</v>
      </c>
      <c r="E1390" s="134" t="s">
        <v>49</v>
      </c>
      <c r="F1390" s="134" t="s">
        <v>49</v>
      </c>
      <c r="G1390" s="134"/>
      <c r="H1390" s="31"/>
    </row>
    <row r="1391" spans="1:8" ht="22.5">
      <c r="A1391" s="16">
        <v>3843</v>
      </c>
      <c r="B1391" s="122" t="s">
        <v>1907</v>
      </c>
      <c r="C1391" s="133" t="s">
        <v>121</v>
      </c>
      <c r="D1391" s="139" t="s">
        <v>49</v>
      </c>
      <c r="E1391" s="139" t="s">
        <v>49</v>
      </c>
      <c r="F1391" s="139" t="s">
        <v>49</v>
      </c>
      <c r="G1391" s="139"/>
      <c r="H1391" s="31"/>
    </row>
    <row r="1392" spans="1:8" ht="22.5">
      <c r="A1392" s="16">
        <v>3844</v>
      </c>
      <c r="B1392" s="123" t="s">
        <v>1908</v>
      </c>
      <c r="C1392" s="134" t="s">
        <v>121</v>
      </c>
      <c r="D1392" s="134" t="s">
        <v>49</v>
      </c>
      <c r="E1392" s="134" t="s">
        <v>49</v>
      </c>
      <c r="F1392" s="134" t="s">
        <v>49</v>
      </c>
      <c r="G1392" s="134"/>
      <c r="H1392" s="31"/>
    </row>
    <row r="1393" spans="1:8" ht="22.5">
      <c r="A1393" s="16">
        <v>3845</v>
      </c>
      <c r="B1393" s="122" t="s">
        <v>1909</v>
      </c>
      <c r="C1393" s="133" t="s">
        <v>121</v>
      </c>
      <c r="D1393" s="139" t="s">
        <v>49</v>
      </c>
      <c r="E1393" s="139" t="s">
        <v>49</v>
      </c>
      <c r="F1393" s="139" t="s">
        <v>49</v>
      </c>
      <c r="G1393" s="139"/>
      <c r="H1393" s="31"/>
    </row>
    <row r="1394" spans="1:8" ht="22.5">
      <c r="A1394" s="16">
        <v>3846</v>
      </c>
      <c r="B1394" s="123" t="s">
        <v>1910</v>
      </c>
      <c r="C1394" s="134" t="s">
        <v>121</v>
      </c>
      <c r="D1394" s="134" t="s">
        <v>49</v>
      </c>
      <c r="E1394" s="134" t="s">
        <v>49</v>
      </c>
      <c r="F1394" s="134" t="s">
        <v>49</v>
      </c>
      <c r="G1394" s="134"/>
      <c r="H1394" s="31"/>
    </row>
    <row r="1395" spans="1:8" ht="22.5">
      <c r="A1395" s="16">
        <v>3847</v>
      </c>
      <c r="B1395" s="122" t="s">
        <v>1911</v>
      </c>
      <c r="C1395" s="133" t="s">
        <v>121</v>
      </c>
      <c r="D1395" s="139" t="s">
        <v>49</v>
      </c>
      <c r="E1395" s="139" t="s">
        <v>49</v>
      </c>
      <c r="F1395" s="139" t="s">
        <v>49</v>
      </c>
      <c r="G1395" s="139"/>
      <c r="H1395" s="31"/>
    </row>
    <row r="1396" spans="1:8" ht="22.5">
      <c r="A1396" s="16">
        <v>3848</v>
      </c>
      <c r="B1396" s="123" t="s">
        <v>1912</v>
      </c>
      <c r="C1396" s="134" t="s">
        <v>121</v>
      </c>
      <c r="D1396" s="134" t="s">
        <v>49</v>
      </c>
      <c r="E1396" s="134" t="s">
        <v>49</v>
      </c>
      <c r="F1396" s="134" t="s">
        <v>49</v>
      </c>
      <c r="G1396" s="134"/>
      <c r="H1396" s="31"/>
    </row>
    <row r="1397" spans="1:8" ht="22.5">
      <c r="A1397" s="16">
        <v>3849</v>
      </c>
      <c r="B1397" s="122" t="s">
        <v>1913</v>
      </c>
      <c r="C1397" s="133" t="s">
        <v>121</v>
      </c>
      <c r="D1397" s="139" t="s">
        <v>49</v>
      </c>
      <c r="E1397" s="139" t="s">
        <v>49</v>
      </c>
      <c r="F1397" s="139" t="s">
        <v>49</v>
      </c>
      <c r="G1397" s="139"/>
      <c r="H1397" s="31"/>
    </row>
    <row r="1398" spans="1:8" ht="22.5">
      <c r="A1398" s="16">
        <v>3850</v>
      </c>
      <c r="B1398" s="123" t="s">
        <v>1914</v>
      </c>
      <c r="C1398" s="134" t="s">
        <v>121</v>
      </c>
      <c r="D1398" s="134" t="s">
        <v>49</v>
      </c>
      <c r="E1398" s="134" t="s">
        <v>49</v>
      </c>
      <c r="F1398" s="134" t="s">
        <v>49</v>
      </c>
      <c r="G1398" s="134"/>
      <c r="H1398" s="31"/>
    </row>
    <row r="1399" spans="1:8" ht="22.5">
      <c r="A1399" s="16">
        <v>3851</v>
      </c>
      <c r="B1399" s="122" t="s">
        <v>1915</v>
      </c>
      <c r="C1399" s="133" t="s">
        <v>121</v>
      </c>
      <c r="D1399" s="139" t="s">
        <v>49</v>
      </c>
      <c r="E1399" s="139" t="s">
        <v>49</v>
      </c>
      <c r="F1399" s="139" t="s">
        <v>49</v>
      </c>
      <c r="G1399" s="139"/>
      <c r="H1399" s="31"/>
    </row>
    <row r="1400" spans="1:8" ht="22.5">
      <c r="A1400" s="16">
        <v>3852</v>
      </c>
      <c r="B1400" s="123" t="s">
        <v>1916</v>
      </c>
      <c r="C1400" s="134" t="s">
        <v>121</v>
      </c>
      <c r="D1400" s="134" t="s">
        <v>49</v>
      </c>
      <c r="E1400" s="134" t="s">
        <v>49</v>
      </c>
      <c r="F1400" s="134" t="s">
        <v>49</v>
      </c>
      <c r="G1400" s="134"/>
      <c r="H1400" s="31"/>
    </row>
    <row r="1401" spans="1:8">
      <c r="A1401" s="16">
        <v>3853</v>
      </c>
      <c r="B1401" s="135" t="s">
        <v>1917</v>
      </c>
      <c r="C1401" s="133" t="s">
        <v>121</v>
      </c>
      <c r="D1401" s="139" t="s">
        <v>49</v>
      </c>
      <c r="E1401" s="139" t="s">
        <v>49</v>
      </c>
      <c r="F1401" s="139" t="s">
        <v>49</v>
      </c>
      <c r="G1401" s="139"/>
      <c r="H1401" s="31"/>
    </row>
    <row r="1402" spans="1:8">
      <c r="A1402" s="16">
        <v>3854</v>
      </c>
      <c r="B1402" s="123" t="s">
        <v>1918</v>
      </c>
      <c r="C1402" s="134" t="s">
        <v>121</v>
      </c>
      <c r="D1402" s="134" t="s">
        <v>49</v>
      </c>
      <c r="E1402" s="134" t="s">
        <v>49</v>
      </c>
      <c r="F1402" s="134" t="s">
        <v>49</v>
      </c>
      <c r="G1402" s="134"/>
      <c r="H1402" s="31"/>
    </row>
    <row r="1403" spans="1:8">
      <c r="A1403" s="16">
        <v>3855</v>
      </c>
      <c r="B1403" s="122" t="s">
        <v>1919</v>
      </c>
      <c r="C1403" s="133" t="s">
        <v>121</v>
      </c>
      <c r="D1403" s="139" t="s">
        <v>49</v>
      </c>
      <c r="E1403" s="139" t="s">
        <v>49</v>
      </c>
      <c r="F1403" s="139" t="s">
        <v>49</v>
      </c>
      <c r="G1403" s="139"/>
      <c r="H1403" s="31"/>
    </row>
    <row r="1404" spans="1:8">
      <c r="A1404" s="16">
        <v>3856</v>
      </c>
      <c r="B1404" s="123" t="s">
        <v>1920</v>
      </c>
      <c r="C1404" s="134" t="s">
        <v>121</v>
      </c>
      <c r="D1404" s="134" t="s">
        <v>49</v>
      </c>
      <c r="E1404" s="134" t="s">
        <v>49</v>
      </c>
      <c r="F1404" s="134" t="s">
        <v>49</v>
      </c>
      <c r="G1404" s="134"/>
      <c r="H1404" s="31"/>
    </row>
    <row r="1405" spans="1:8">
      <c r="A1405" s="16">
        <v>3857</v>
      </c>
      <c r="B1405" s="122" t="s">
        <v>1921</v>
      </c>
      <c r="C1405" s="133" t="s">
        <v>121</v>
      </c>
      <c r="D1405" s="139" t="s">
        <v>49</v>
      </c>
      <c r="E1405" s="139" t="s">
        <v>49</v>
      </c>
      <c r="F1405" s="139" t="s">
        <v>49</v>
      </c>
      <c r="G1405" s="139"/>
      <c r="H1405" s="31"/>
    </row>
    <row r="1406" spans="1:8">
      <c r="A1406" s="16">
        <v>3858</v>
      </c>
      <c r="B1406" s="123" t="s">
        <v>1922</v>
      </c>
      <c r="C1406" s="134" t="s">
        <v>121</v>
      </c>
      <c r="D1406" s="134" t="s">
        <v>49</v>
      </c>
      <c r="E1406" s="134" t="s">
        <v>49</v>
      </c>
      <c r="F1406" s="134" t="s">
        <v>49</v>
      </c>
      <c r="G1406" s="134"/>
      <c r="H1406" s="31"/>
    </row>
    <row r="1407" spans="1:8">
      <c r="A1407" s="16">
        <v>3859</v>
      </c>
      <c r="B1407" s="122" t="s">
        <v>1923</v>
      </c>
      <c r="C1407" s="133" t="s">
        <v>121</v>
      </c>
      <c r="D1407" s="139" t="s">
        <v>49</v>
      </c>
      <c r="E1407" s="139" t="s">
        <v>49</v>
      </c>
      <c r="F1407" s="139" t="s">
        <v>49</v>
      </c>
      <c r="G1407" s="139"/>
      <c r="H1407" s="31"/>
    </row>
    <row r="1408" spans="1:8">
      <c r="A1408" s="16">
        <v>3860</v>
      </c>
      <c r="B1408" s="123" t="s">
        <v>1924</v>
      </c>
      <c r="C1408" s="134" t="s">
        <v>121</v>
      </c>
      <c r="D1408" s="134" t="s">
        <v>49</v>
      </c>
      <c r="E1408" s="134" t="s">
        <v>49</v>
      </c>
      <c r="F1408" s="134" t="s">
        <v>49</v>
      </c>
      <c r="G1408" s="134"/>
      <c r="H1408" s="31"/>
    </row>
    <row r="1409" spans="1:8">
      <c r="A1409" s="16">
        <v>3861</v>
      </c>
      <c r="B1409" s="122" t="s">
        <v>1925</v>
      </c>
      <c r="C1409" s="133" t="s">
        <v>121</v>
      </c>
      <c r="D1409" s="139" t="s">
        <v>49</v>
      </c>
      <c r="E1409" s="139" t="s">
        <v>49</v>
      </c>
      <c r="F1409" s="139" t="s">
        <v>49</v>
      </c>
      <c r="G1409" s="139"/>
      <c r="H1409" s="31"/>
    </row>
    <row r="1410" spans="1:8">
      <c r="A1410" s="16">
        <v>3862</v>
      </c>
      <c r="B1410" s="123" t="s">
        <v>1926</v>
      </c>
      <c r="C1410" s="134" t="s">
        <v>121</v>
      </c>
      <c r="D1410" s="134" t="s">
        <v>49</v>
      </c>
      <c r="E1410" s="134" t="s">
        <v>49</v>
      </c>
      <c r="F1410" s="134" t="s">
        <v>49</v>
      </c>
      <c r="G1410" s="134"/>
      <c r="H1410" s="31"/>
    </row>
    <row r="1411" spans="1:8">
      <c r="A1411" s="16">
        <v>3863</v>
      </c>
      <c r="B1411" s="122" t="s">
        <v>1927</v>
      </c>
      <c r="C1411" s="133" t="s">
        <v>121</v>
      </c>
      <c r="D1411" s="139" t="s">
        <v>49</v>
      </c>
      <c r="E1411" s="139" t="s">
        <v>49</v>
      </c>
      <c r="F1411" s="139" t="s">
        <v>49</v>
      </c>
      <c r="G1411" s="139"/>
      <c r="H1411" s="31"/>
    </row>
    <row r="1412" spans="1:8">
      <c r="A1412" s="16">
        <v>3864</v>
      </c>
      <c r="B1412" s="123" t="s">
        <v>1928</v>
      </c>
      <c r="C1412" s="134" t="s">
        <v>121</v>
      </c>
      <c r="D1412" s="134" t="s">
        <v>49</v>
      </c>
      <c r="E1412" s="134" t="s">
        <v>49</v>
      </c>
      <c r="F1412" s="134" t="s">
        <v>49</v>
      </c>
      <c r="G1412" s="134"/>
      <c r="H1412" s="31"/>
    </row>
    <row r="1413" spans="1:8">
      <c r="A1413" s="16">
        <v>3865</v>
      </c>
      <c r="B1413" s="122" t="s">
        <v>1929</v>
      </c>
      <c r="C1413" s="133" t="s">
        <v>121</v>
      </c>
      <c r="D1413" s="139" t="s">
        <v>49</v>
      </c>
      <c r="E1413" s="139" t="s">
        <v>49</v>
      </c>
      <c r="F1413" s="139" t="s">
        <v>49</v>
      </c>
      <c r="G1413" s="139"/>
      <c r="H1413" s="31"/>
    </row>
    <row r="1414" spans="1:8">
      <c r="A1414" s="16">
        <v>3866</v>
      </c>
      <c r="B1414" s="123" t="s">
        <v>1930</v>
      </c>
      <c r="C1414" s="134" t="s">
        <v>121</v>
      </c>
      <c r="D1414" s="134" t="s">
        <v>49</v>
      </c>
      <c r="E1414" s="134" t="s">
        <v>49</v>
      </c>
      <c r="F1414" s="134" t="s">
        <v>49</v>
      </c>
      <c r="G1414" s="134"/>
      <c r="H1414" s="31"/>
    </row>
    <row r="1415" spans="1:8">
      <c r="A1415" s="16">
        <v>3867</v>
      </c>
      <c r="B1415" s="135" t="s">
        <v>1931</v>
      </c>
      <c r="C1415" s="133" t="s">
        <v>121</v>
      </c>
      <c r="D1415" s="139" t="s">
        <v>49</v>
      </c>
      <c r="E1415" s="139" t="s">
        <v>49</v>
      </c>
      <c r="F1415" s="139" t="s">
        <v>49</v>
      </c>
      <c r="G1415" s="139"/>
      <c r="H1415" s="31"/>
    </row>
    <row r="1416" spans="1:8">
      <c r="A1416" s="16">
        <v>3868</v>
      </c>
      <c r="B1416" s="123" t="s">
        <v>1932</v>
      </c>
      <c r="C1416" s="134" t="s">
        <v>121</v>
      </c>
      <c r="D1416" s="134" t="s">
        <v>49</v>
      </c>
      <c r="E1416" s="134" t="s">
        <v>49</v>
      </c>
      <c r="F1416" s="134" t="s">
        <v>49</v>
      </c>
      <c r="G1416" s="134"/>
      <c r="H1416" s="31"/>
    </row>
    <row r="1417" spans="1:8">
      <c r="A1417" s="16">
        <v>3869</v>
      </c>
      <c r="B1417" s="122" t="s">
        <v>1933</v>
      </c>
      <c r="C1417" s="133" t="s">
        <v>121</v>
      </c>
      <c r="D1417" s="139" t="s">
        <v>49</v>
      </c>
      <c r="E1417" s="139" t="s">
        <v>49</v>
      </c>
      <c r="F1417" s="139" t="s">
        <v>49</v>
      </c>
      <c r="G1417" s="139"/>
      <c r="H1417" s="31"/>
    </row>
    <row r="1418" spans="1:8">
      <c r="A1418" s="16">
        <v>3870</v>
      </c>
      <c r="B1418" s="123" t="s">
        <v>1934</v>
      </c>
      <c r="C1418" s="134" t="s">
        <v>121</v>
      </c>
      <c r="D1418" s="134" t="s">
        <v>49</v>
      </c>
      <c r="E1418" s="134" t="s">
        <v>49</v>
      </c>
      <c r="F1418" s="134" t="s">
        <v>49</v>
      </c>
      <c r="G1418" s="134"/>
      <c r="H1418" s="31"/>
    </row>
    <row r="1419" spans="1:8">
      <c r="A1419" s="16">
        <v>3871</v>
      </c>
      <c r="B1419" s="122" t="s">
        <v>1935</v>
      </c>
      <c r="C1419" s="133" t="s">
        <v>121</v>
      </c>
      <c r="D1419" s="139" t="s">
        <v>49</v>
      </c>
      <c r="E1419" s="139" t="s">
        <v>49</v>
      </c>
      <c r="F1419" s="139" t="s">
        <v>49</v>
      </c>
      <c r="G1419" s="139"/>
      <c r="H1419" s="31"/>
    </row>
    <row r="1420" spans="1:8">
      <c r="A1420" s="16">
        <v>3872</v>
      </c>
      <c r="B1420" s="123" t="s">
        <v>1936</v>
      </c>
      <c r="C1420" s="134" t="s">
        <v>121</v>
      </c>
      <c r="D1420" s="134" t="s">
        <v>49</v>
      </c>
      <c r="E1420" s="134" t="s">
        <v>49</v>
      </c>
      <c r="F1420" s="134" t="s">
        <v>49</v>
      </c>
      <c r="G1420" s="134"/>
      <c r="H1420" s="31"/>
    </row>
    <row r="1421" spans="1:8">
      <c r="A1421" s="16">
        <v>3873</v>
      </c>
      <c r="B1421" s="122" t="s">
        <v>1937</v>
      </c>
      <c r="C1421" s="133" t="s">
        <v>121</v>
      </c>
      <c r="D1421" s="139" t="s">
        <v>49</v>
      </c>
      <c r="E1421" s="139" t="s">
        <v>49</v>
      </c>
      <c r="F1421" s="139" t="s">
        <v>49</v>
      </c>
      <c r="G1421" s="139"/>
      <c r="H1421" s="31"/>
    </row>
    <row r="1422" spans="1:8">
      <c r="A1422" s="16">
        <v>3874</v>
      </c>
      <c r="B1422" s="123" t="s">
        <v>1938</v>
      </c>
      <c r="C1422" s="134" t="s">
        <v>121</v>
      </c>
      <c r="D1422" s="134" t="s">
        <v>49</v>
      </c>
      <c r="E1422" s="134" t="s">
        <v>49</v>
      </c>
      <c r="F1422" s="134" t="s">
        <v>49</v>
      </c>
      <c r="G1422" s="134"/>
      <c r="H1422" s="31"/>
    </row>
    <row r="1423" spans="1:8">
      <c r="A1423" s="16">
        <v>3875</v>
      </c>
      <c r="B1423" s="122" t="s">
        <v>1939</v>
      </c>
      <c r="C1423" s="133" t="s">
        <v>121</v>
      </c>
      <c r="D1423" s="139" t="s">
        <v>49</v>
      </c>
      <c r="E1423" s="139" t="s">
        <v>49</v>
      </c>
      <c r="F1423" s="139" t="s">
        <v>49</v>
      </c>
      <c r="G1423" s="139"/>
      <c r="H1423" s="31"/>
    </row>
    <row r="1424" spans="1:8">
      <c r="A1424" s="16">
        <v>3876</v>
      </c>
      <c r="B1424" s="123" t="s">
        <v>1940</v>
      </c>
      <c r="C1424" s="134" t="s">
        <v>121</v>
      </c>
      <c r="D1424" s="134" t="s">
        <v>49</v>
      </c>
      <c r="E1424" s="134" t="s">
        <v>49</v>
      </c>
      <c r="F1424" s="134" t="s">
        <v>49</v>
      </c>
      <c r="G1424" s="134"/>
      <c r="H1424" s="31"/>
    </row>
    <row r="1425" spans="1:8">
      <c r="A1425" s="16">
        <v>3877</v>
      </c>
      <c r="B1425" s="122" t="s">
        <v>1941</v>
      </c>
      <c r="C1425" s="133" t="s">
        <v>121</v>
      </c>
      <c r="D1425" s="139" t="s">
        <v>49</v>
      </c>
      <c r="E1425" s="139" t="s">
        <v>49</v>
      </c>
      <c r="F1425" s="139" t="s">
        <v>49</v>
      </c>
      <c r="G1425" s="139"/>
      <c r="H1425" s="31"/>
    </row>
    <row r="1426" spans="1:8">
      <c r="A1426" s="16">
        <v>3878</v>
      </c>
      <c r="B1426" s="123" t="s">
        <v>1942</v>
      </c>
      <c r="C1426" s="134" t="s">
        <v>121</v>
      </c>
      <c r="D1426" s="134" t="s">
        <v>49</v>
      </c>
      <c r="E1426" s="134" t="s">
        <v>49</v>
      </c>
      <c r="F1426" s="134" t="s">
        <v>49</v>
      </c>
      <c r="G1426" s="134"/>
      <c r="H1426" s="31"/>
    </row>
    <row r="1427" spans="1:8">
      <c r="A1427" s="16">
        <v>3879</v>
      </c>
      <c r="B1427" s="122" t="s">
        <v>1943</v>
      </c>
      <c r="C1427" s="133" t="s">
        <v>121</v>
      </c>
      <c r="D1427" s="139" t="s">
        <v>49</v>
      </c>
      <c r="E1427" s="139" t="s">
        <v>49</v>
      </c>
      <c r="F1427" s="139" t="s">
        <v>49</v>
      </c>
      <c r="G1427" s="139"/>
      <c r="H1427" s="31"/>
    </row>
    <row r="1428" spans="1:8">
      <c r="A1428" s="16">
        <v>3880</v>
      </c>
      <c r="B1428" s="123" t="s">
        <v>1944</v>
      </c>
      <c r="C1428" s="134" t="s">
        <v>121</v>
      </c>
      <c r="D1428" s="134" t="s">
        <v>49</v>
      </c>
      <c r="E1428" s="134" t="s">
        <v>49</v>
      </c>
      <c r="F1428" s="134" t="s">
        <v>49</v>
      </c>
      <c r="G1428" s="134"/>
      <c r="H1428" s="31"/>
    </row>
    <row r="1429" spans="1:8">
      <c r="A1429" s="16">
        <v>3881</v>
      </c>
      <c r="B1429" s="135" t="s">
        <v>1945</v>
      </c>
      <c r="C1429" s="133" t="s">
        <v>121</v>
      </c>
      <c r="D1429" s="139" t="s">
        <v>49</v>
      </c>
      <c r="E1429" s="139" t="s">
        <v>49</v>
      </c>
      <c r="F1429" s="139" t="s">
        <v>49</v>
      </c>
      <c r="G1429" s="139"/>
      <c r="H1429" s="31"/>
    </row>
    <row r="1430" spans="1:8">
      <c r="A1430" s="16">
        <v>3882</v>
      </c>
      <c r="B1430" s="123" t="s">
        <v>1946</v>
      </c>
      <c r="C1430" s="134" t="s">
        <v>121</v>
      </c>
      <c r="D1430" s="134" t="s">
        <v>49</v>
      </c>
      <c r="E1430" s="134" t="s">
        <v>49</v>
      </c>
      <c r="F1430" s="134" t="s">
        <v>49</v>
      </c>
      <c r="G1430" s="134"/>
      <c r="H1430" s="31"/>
    </row>
    <row r="1431" spans="1:8">
      <c r="A1431" s="16">
        <v>3883</v>
      </c>
      <c r="B1431" s="122" t="s">
        <v>1947</v>
      </c>
      <c r="C1431" s="133" t="s">
        <v>121</v>
      </c>
      <c r="D1431" s="139" t="s">
        <v>49</v>
      </c>
      <c r="E1431" s="139" t="s">
        <v>49</v>
      </c>
      <c r="F1431" s="139" t="s">
        <v>49</v>
      </c>
      <c r="G1431" s="139"/>
      <c r="H1431" s="31"/>
    </row>
    <row r="1432" spans="1:8">
      <c r="A1432" s="16">
        <v>3884</v>
      </c>
      <c r="B1432" s="123" t="s">
        <v>1948</v>
      </c>
      <c r="C1432" s="134" t="s">
        <v>121</v>
      </c>
      <c r="D1432" s="134" t="s">
        <v>49</v>
      </c>
      <c r="E1432" s="134" t="s">
        <v>49</v>
      </c>
      <c r="F1432" s="134" t="s">
        <v>49</v>
      </c>
      <c r="G1432" s="134"/>
      <c r="H1432" s="31"/>
    </row>
    <row r="1433" spans="1:8">
      <c r="A1433" s="16">
        <v>3885</v>
      </c>
      <c r="B1433" s="122" t="s">
        <v>1949</v>
      </c>
      <c r="C1433" s="133" t="s">
        <v>121</v>
      </c>
      <c r="D1433" s="139" t="s">
        <v>49</v>
      </c>
      <c r="E1433" s="139" t="s">
        <v>49</v>
      </c>
      <c r="F1433" s="139" t="s">
        <v>49</v>
      </c>
      <c r="G1433" s="139"/>
      <c r="H1433" s="31"/>
    </row>
    <row r="1434" spans="1:8">
      <c r="A1434" s="16">
        <v>3886</v>
      </c>
      <c r="B1434" s="123" t="s">
        <v>1950</v>
      </c>
      <c r="C1434" s="134" t="s">
        <v>121</v>
      </c>
      <c r="D1434" s="134" t="s">
        <v>49</v>
      </c>
      <c r="E1434" s="134" t="s">
        <v>49</v>
      </c>
      <c r="F1434" s="134" t="s">
        <v>49</v>
      </c>
      <c r="G1434" s="134"/>
      <c r="H1434" s="31"/>
    </row>
    <row r="1435" spans="1:8">
      <c r="A1435" s="16">
        <v>3887</v>
      </c>
      <c r="B1435" s="122" t="s">
        <v>1951</v>
      </c>
      <c r="C1435" s="133" t="s">
        <v>121</v>
      </c>
      <c r="D1435" s="139" t="s">
        <v>49</v>
      </c>
      <c r="E1435" s="139" t="s">
        <v>49</v>
      </c>
      <c r="F1435" s="139" t="s">
        <v>49</v>
      </c>
      <c r="G1435" s="139"/>
      <c r="H1435" s="31"/>
    </row>
    <row r="1436" spans="1:8">
      <c r="A1436" s="16">
        <v>3888</v>
      </c>
      <c r="B1436" s="123" t="s">
        <v>1952</v>
      </c>
      <c r="C1436" s="134" t="s">
        <v>121</v>
      </c>
      <c r="D1436" s="134" t="s">
        <v>49</v>
      </c>
      <c r="E1436" s="134" t="s">
        <v>49</v>
      </c>
      <c r="F1436" s="134" t="s">
        <v>49</v>
      </c>
      <c r="G1436" s="134"/>
      <c r="H1436" s="31"/>
    </row>
    <row r="1437" spans="1:8">
      <c r="A1437" s="16">
        <v>3889</v>
      </c>
      <c r="B1437" s="122" t="s">
        <v>1953</v>
      </c>
      <c r="C1437" s="133" t="s">
        <v>121</v>
      </c>
      <c r="D1437" s="139" t="s">
        <v>49</v>
      </c>
      <c r="E1437" s="139" t="s">
        <v>49</v>
      </c>
      <c r="F1437" s="139" t="s">
        <v>49</v>
      </c>
      <c r="G1437" s="139"/>
      <c r="H1437" s="31"/>
    </row>
    <row r="1438" spans="1:8">
      <c r="A1438" s="16">
        <v>3890</v>
      </c>
      <c r="B1438" s="123" t="s">
        <v>1954</v>
      </c>
      <c r="C1438" s="134" t="s">
        <v>121</v>
      </c>
      <c r="D1438" s="134" t="s">
        <v>49</v>
      </c>
      <c r="E1438" s="134" t="s">
        <v>49</v>
      </c>
      <c r="F1438" s="134" t="s">
        <v>49</v>
      </c>
      <c r="G1438" s="134"/>
      <c r="H1438" s="31"/>
    </row>
    <row r="1439" spans="1:8">
      <c r="A1439" s="16">
        <v>3891</v>
      </c>
      <c r="B1439" s="122" t="s">
        <v>1955</v>
      </c>
      <c r="C1439" s="133" t="s">
        <v>121</v>
      </c>
      <c r="D1439" s="139" t="s">
        <v>49</v>
      </c>
      <c r="E1439" s="139" t="s">
        <v>49</v>
      </c>
      <c r="F1439" s="139" t="s">
        <v>49</v>
      </c>
      <c r="G1439" s="139"/>
      <c r="H1439" s="31"/>
    </row>
    <row r="1440" spans="1:8">
      <c r="A1440" s="16">
        <v>3892</v>
      </c>
      <c r="B1440" s="123" t="s">
        <v>1956</v>
      </c>
      <c r="C1440" s="134" t="s">
        <v>121</v>
      </c>
      <c r="D1440" s="134" t="s">
        <v>49</v>
      </c>
      <c r="E1440" s="134" t="s">
        <v>49</v>
      </c>
      <c r="F1440" s="134" t="s">
        <v>49</v>
      </c>
      <c r="G1440" s="134"/>
      <c r="H1440" s="31"/>
    </row>
    <row r="1441" spans="1:8">
      <c r="A1441" s="16">
        <v>3893</v>
      </c>
      <c r="B1441" s="122" t="s">
        <v>1957</v>
      </c>
      <c r="C1441" s="133" t="s">
        <v>121</v>
      </c>
      <c r="D1441" s="139" t="s">
        <v>49</v>
      </c>
      <c r="E1441" s="139" t="s">
        <v>49</v>
      </c>
      <c r="F1441" s="139" t="s">
        <v>49</v>
      </c>
      <c r="G1441" s="139"/>
      <c r="H1441" s="31"/>
    </row>
    <row r="1442" spans="1:8">
      <c r="A1442" s="16">
        <v>3894</v>
      </c>
      <c r="B1442" s="123" t="s">
        <v>1958</v>
      </c>
      <c r="C1442" s="134" t="s">
        <v>121</v>
      </c>
      <c r="D1442" s="134" t="s">
        <v>49</v>
      </c>
      <c r="E1442" s="134" t="s">
        <v>49</v>
      </c>
      <c r="F1442" s="134" t="s">
        <v>49</v>
      </c>
      <c r="G1442" s="134"/>
      <c r="H1442" s="31"/>
    </row>
    <row r="1443" spans="1:8">
      <c r="A1443" s="16">
        <v>3895</v>
      </c>
      <c r="B1443" s="135" t="s">
        <v>1959</v>
      </c>
      <c r="C1443" s="133" t="s">
        <v>121</v>
      </c>
      <c r="D1443" s="139" t="s">
        <v>49</v>
      </c>
      <c r="E1443" s="139" t="s">
        <v>49</v>
      </c>
      <c r="F1443" s="139" t="s">
        <v>49</v>
      </c>
      <c r="G1443" s="139"/>
      <c r="H1443" s="31"/>
    </row>
    <row r="1444" spans="1:8">
      <c r="A1444" s="16">
        <v>3896</v>
      </c>
      <c r="B1444" s="123" t="s">
        <v>1960</v>
      </c>
      <c r="C1444" s="134" t="s">
        <v>121</v>
      </c>
      <c r="D1444" s="134" t="s">
        <v>49</v>
      </c>
      <c r="E1444" s="134" t="s">
        <v>49</v>
      </c>
      <c r="F1444" s="134" t="s">
        <v>49</v>
      </c>
      <c r="G1444" s="134"/>
      <c r="H1444" s="31"/>
    </row>
    <row r="1445" spans="1:8">
      <c r="A1445" s="16">
        <v>3897</v>
      </c>
      <c r="B1445" s="122" t="s">
        <v>1961</v>
      </c>
      <c r="C1445" s="133" t="s">
        <v>121</v>
      </c>
      <c r="D1445" s="139" t="s">
        <v>49</v>
      </c>
      <c r="E1445" s="139" t="s">
        <v>49</v>
      </c>
      <c r="F1445" s="139" t="s">
        <v>49</v>
      </c>
      <c r="G1445" s="139"/>
      <c r="H1445" s="31"/>
    </row>
    <row r="1446" spans="1:8">
      <c r="A1446" s="16">
        <v>3898</v>
      </c>
      <c r="B1446" s="123" t="s">
        <v>1962</v>
      </c>
      <c r="C1446" s="134" t="s">
        <v>121</v>
      </c>
      <c r="D1446" s="134" t="s">
        <v>49</v>
      </c>
      <c r="E1446" s="134" t="s">
        <v>49</v>
      </c>
      <c r="F1446" s="134" t="s">
        <v>49</v>
      </c>
      <c r="G1446" s="134"/>
      <c r="H1446" s="31"/>
    </row>
    <row r="1447" spans="1:8">
      <c r="A1447" s="16">
        <v>3899</v>
      </c>
      <c r="B1447" s="122" t="s">
        <v>1963</v>
      </c>
      <c r="C1447" s="133" t="s">
        <v>121</v>
      </c>
      <c r="D1447" s="139" t="s">
        <v>49</v>
      </c>
      <c r="E1447" s="139" t="s">
        <v>49</v>
      </c>
      <c r="F1447" s="139" t="s">
        <v>49</v>
      </c>
      <c r="G1447" s="139"/>
      <c r="H1447" s="31"/>
    </row>
    <row r="1448" spans="1:8">
      <c r="A1448" s="16">
        <v>3900</v>
      </c>
      <c r="B1448" s="123" t="s">
        <v>1964</v>
      </c>
      <c r="C1448" s="134" t="s">
        <v>121</v>
      </c>
      <c r="D1448" s="134" t="s">
        <v>49</v>
      </c>
      <c r="E1448" s="134" t="s">
        <v>49</v>
      </c>
      <c r="F1448" s="134" t="s">
        <v>49</v>
      </c>
      <c r="G1448" s="134"/>
      <c r="H1448" s="31"/>
    </row>
    <row r="1449" spans="1:8">
      <c r="A1449" s="16">
        <v>3901</v>
      </c>
      <c r="B1449" s="122" t="s">
        <v>1965</v>
      </c>
      <c r="C1449" s="133" t="s">
        <v>121</v>
      </c>
      <c r="D1449" s="139" t="s">
        <v>49</v>
      </c>
      <c r="E1449" s="139" t="s">
        <v>49</v>
      </c>
      <c r="F1449" s="139" t="s">
        <v>49</v>
      </c>
      <c r="G1449" s="139"/>
      <c r="H1449" s="31"/>
    </row>
    <row r="1450" spans="1:8">
      <c r="A1450" s="16">
        <v>3902</v>
      </c>
      <c r="B1450" s="123" t="s">
        <v>1966</v>
      </c>
      <c r="C1450" s="134" t="s">
        <v>121</v>
      </c>
      <c r="D1450" s="134" t="s">
        <v>49</v>
      </c>
      <c r="E1450" s="134" t="s">
        <v>49</v>
      </c>
      <c r="F1450" s="134" t="s">
        <v>49</v>
      </c>
      <c r="G1450" s="134"/>
      <c r="H1450" s="31"/>
    </row>
    <row r="1451" spans="1:8">
      <c r="A1451" s="16">
        <v>3903</v>
      </c>
      <c r="B1451" s="122" t="s">
        <v>1967</v>
      </c>
      <c r="C1451" s="133" t="s">
        <v>121</v>
      </c>
      <c r="D1451" s="139" t="s">
        <v>49</v>
      </c>
      <c r="E1451" s="139" t="s">
        <v>49</v>
      </c>
      <c r="F1451" s="139" t="s">
        <v>49</v>
      </c>
      <c r="G1451" s="139"/>
      <c r="H1451" s="31"/>
    </row>
    <row r="1452" spans="1:8">
      <c r="A1452" s="16">
        <v>3904</v>
      </c>
      <c r="B1452" s="123" t="s">
        <v>1968</v>
      </c>
      <c r="C1452" s="134" t="s">
        <v>121</v>
      </c>
      <c r="D1452" s="134" t="s">
        <v>49</v>
      </c>
      <c r="E1452" s="134" t="s">
        <v>49</v>
      </c>
      <c r="F1452" s="134" t="s">
        <v>49</v>
      </c>
      <c r="G1452" s="134"/>
      <c r="H1452" s="31"/>
    </row>
    <row r="1453" spans="1:8">
      <c r="A1453" s="16">
        <v>3905</v>
      </c>
      <c r="B1453" s="122" t="s">
        <v>1969</v>
      </c>
      <c r="C1453" s="133" t="s">
        <v>121</v>
      </c>
      <c r="D1453" s="139" t="s">
        <v>49</v>
      </c>
      <c r="E1453" s="139" t="s">
        <v>49</v>
      </c>
      <c r="F1453" s="139" t="s">
        <v>49</v>
      </c>
      <c r="G1453" s="139"/>
      <c r="H1453" s="31"/>
    </row>
    <row r="1454" spans="1:8">
      <c r="A1454" s="16">
        <v>3906</v>
      </c>
      <c r="B1454" s="123" t="s">
        <v>1970</v>
      </c>
      <c r="C1454" s="134" t="s">
        <v>121</v>
      </c>
      <c r="D1454" s="134" t="s">
        <v>49</v>
      </c>
      <c r="E1454" s="134" t="s">
        <v>49</v>
      </c>
      <c r="F1454" s="134" t="s">
        <v>49</v>
      </c>
      <c r="G1454" s="134"/>
      <c r="H1454" s="31"/>
    </row>
    <row r="1455" spans="1:8">
      <c r="A1455" s="16">
        <v>3907</v>
      </c>
      <c r="B1455" s="122" t="s">
        <v>1971</v>
      </c>
      <c r="C1455" s="133" t="s">
        <v>121</v>
      </c>
      <c r="D1455" s="139" t="s">
        <v>49</v>
      </c>
      <c r="E1455" s="139" t="s">
        <v>49</v>
      </c>
      <c r="F1455" s="139" t="s">
        <v>49</v>
      </c>
      <c r="G1455" s="139"/>
      <c r="H1455" s="31"/>
    </row>
    <row r="1456" spans="1:8">
      <c r="A1456" s="16">
        <v>3908</v>
      </c>
      <c r="B1456" s="123" t="s">
        <v>1972</v>
      </c>
      <c r="C1456" s="134" t="s">
        <v>121</v>
      </c>
      <c r="D1456" s="134" t="s">
        <v>49</v>
      </c>
      <c r="E1456" s="134" t="s">
        <v>49</v>
      </c>
      <c r="F1456" s="134" t="s">
        <v>49</v>
      </c>
      <c r="G1456" s="134"/>
      <c r="H1456" s="31"/>
    </row>
    <row r="1457" spans="1:8">
      <c r="A1457" s="16">
        <v>3909</v>
      </c>
      <c r="B1457" s="122" t="s">
        <v>1973</v>
      </c>
      <c r="C1457" s="133" t="s">
        <v>121</v>
      </c>
      <c r="D1457" s="139" t="s">
        <v>49</v>
      </c>
      <c r="E1457" s="139" t="s">
        <v>49</v>
      </c>
      <c r="F1457" s="139" t="s">
        <v>49</v>
      </c>
      <c r="G1457" s="139"/>
      <c r="H1457" s="31"/>
    </row>
    <row r="1458" spans="1:8">
      <c r="A1458" s="16">
        <v>3910</v>
      </c>
      <c r="B1458" s="123" t="s">
        <v>1974</v>
      </c>
      <c r="C1458" s="134" t="s">
        <v>121</v>
      </c>
      <c r="D1458" s="134" t="s">
        <v>49</v>
      </c>
      <c r="E1458" s="134" t="s">
        <v>49</v>
      </c>
      <c r="F1458" s="134" t="s">
        <v>49</v>
      </c>
      <c r="G1458" s="134"/>
      <c r="H1458" s="31"/>
    </row>
    <row r="1459" spans="1:8">
      <c r="A1459" s="16">
        <v>3911</v>
      </c>
      <c r="B1459" s="122" t="s">
        <v>1975</v>
      </c>
      <c r="C1459" s="133" t="s">
        <v>121</v>
      </c>
      <c r="D1459" s="139" t="s">
        <v>49</v>
      </c>
      <c r="E1459" s="139" t="s">
        <v>49</v>
      </c>
      <c r="F1459" s="139" t="s">
        <v>49</v>
      </c>
      <c r="G1459" s="139"/>
      <c r="H1459" s="31"/>
    </row>
    <row r="1460" spans="1:8">
      <c r="A1460" s="16">
        <v>3912</v>
      </c>
      <c r="B1460" s="123" t="s">
        <v>1976</v>
      </c>
      <c r="C1460" s="134" t="s">
        <v>121</v>
      </c>
      <c r="D1460" s="134" t="s">
        <v>49</v>
      </c>
      <c r="E1460" s="134" t="s">
        <v>49</v>
      </c>
      <c r="F1460" s="134" t="s">
        <v>49</v>
      </c>
      <c r="G1460" s="134"/>
      <c r="H1460" s="31"/>
    </row>
    <row r="1461" spans="1:8">
      <c r="A1461" s="16">
        <v>3913</v>
      </c>
      <c r="B1461" s="122" t="s">
        <v>1977</v>
      </c>
      <c r="C1461" s="133" t="s">
        <v>121</v>
      </c>
      <c r="D1461" s="139" t="s">
        <v>49</v>
      </c>
      <c r="E1461" s="139" t="s">
        <v>49</v>
      </c>
      <c r="F1461" s="139" t="s">
        <v>49</v>
      </c>
      <c r="G1461" s="139"/>
      <c r="H1461" s="31"/>
    </row>
    <row r="1462" spans="1:8">
      <c r="A1462" s="16">
        <v>3914</v>
      </c>
      <c r="B1462" s="123" t="s">
        <v>1978</v>
      </c>
      <c r="C1462" s="134" t="s">
        <v>121</v>
      </c>
      <c r="D1462" s="134" t="s">
        <v>49</v>
      </c>
      <c r="E1462" s="134" t="s">
        <v>49</v>
      </c>
      <c r="F1462" s="134" t="s">
        <v>49</v>
      </c>
      <c r="G1462" s="134"/>
      <c r="H1462" s="31"/>
    </row>
    <row r="1463" spans="1:8">
      <c r="A1463" s="16">
        <v>3915</v>
      </c>
      <c r="B1463" s="122" t="s">
        <v>1979</v>
      </c>
      <c r="C1463" s="133" t="s">
        <v>121</v>
      </c>
      <c r="D1463" s="139" t="s">
        <v>49</v>
      </c>
      <c r="E1463" s="139" t="s">
        <v>49</v>
      </c>
      <c r="F1463" s="139" t="s">
        <v>49</v>
      </c>
      <c r="G1463" s="139"/>
      <c r="H1463" s="31"/>
    </row>
    <row r="1464" spans="1:8">
      <c r="A1464" s="16">
        <v>3916</v>
      </c>
      <c r="B1464" s="123" t="s">
        <v>1980</v>
      </c>
      <c r="C1464" s="134" t="s">
        <v>121</v>
      </c>
      <c r="D1464" s="134" t="s">
        <v>49</v>
      </c>
      <c r="E1464" s="134" t="s">
        <v>49</v>
      </c>
      <c r="F1464" s="134" t="s">
        <v>49</v>
      </c>
      <c r="G1464" s="134"/>
      <c r="H1464" s="31"/>
    </row>
    <row r="1465" spans="1:8">
      <c r="A1465" s="16">
        <v>3917</v>
      </c>
      <c r="B1465" s="122" t="s">
        <v>1981</v>
      </c>
      <c r="C1465" s="133" t="s">
        <v>121</v>
      </c>
      <c r="D1465" s="139" t="s">
        <v>49</v>
      </c>
      <c r="E1465" s="139" t="s">
        <v>49</v>
      </c>
      <c r="F1465" s="139" t="s">
        <v>49</v>
      </c>
      <c r="G1465" s="139"/>
      <c r="H1465" s="31"/>
    </row>
    <row r="1466" spans="1:8">
      <c r="A1466" s="16">
        <v>3918</v>
      </c>
      <c r="B1466" s="123" t="s">
        <v>1982</v>
      </c>
      <c r="C1466" s="134" t="s">
        <v>121</v>
      </c>
      <c r="D1466" s="134" t="s">
        <v>49</v>
      </c>
      <c r="E1466" s="134" t="s">
        <v>49</v>
      </c>
      <c r="F1466" s="134" t="s">
        <v>49</v>
      </c>
      <c r="G1466" s="134"/>
      <c r="H1466" s="31"/>
    </row>
    <row r="1467" spans="1:8">
      <c r="A1467" s="16">
        <v>3919</v>
      </c>
      <c r="B1467" s="122" t="s">
        <v>1983</v>
      </c>
      <c r="C1467" s="133" t="s">
        <v>121</v>
      </c>
      <c r="D1467" s="139" t="s">
        <v>49</v>
      </c>
      <c r="E1467" s="139" t="s">
        <v>49</v>
      </c>
      <c r="F1467" s="139" t="s">
        <v>49</v>
      </c>
      <c r="G1467" s="139"/>
      <c r="H1467" s="31"/>
    </row>
    <row r="1468" spans="1:8">
      <c r="A1468" s="16">
        <v>3920</v>
      </c>
      <c r="B1468" s="123" t="s">
        <v>1984</v>
      </c>
      <c r="C1468" s="134" t="s">
        <v>121</v>
      </c>
      <c r="D1468" s="134" t="s">
        <v>49</v>
      </c>
      <c r="E1468" s="134" t="s">
        <v>49</v>
      </c>
      <c r="F1468" s="134" t="s">
        <v>49</v>
      </c>
      <c r="G1468" s="134"/>
      <c r="H1468" s="31"/>
    </row>
    <row r="1469" spans="1:8">
      <c r="A1469" s="16">
        <v>3921</v>
      </c>
      <c r="B1469" s="122" t="s">
        <v>1985</v>
      </c>
      <c r="C1469" s="133" t="s">
        <v>121</v>
      </c>
      <c r="D1469" s="139" t="s">
        <v>49</v>
      </c>
      <c r="E1469" s="139" t="s">
        <v>49</v>
      </c>
      <c r="F1469" s="139" t="s">
        <v>49</v>
      </c>
      <c r="G1469" s="139"/>
      <c r="H1469" s="31"/>
    </row>
    <row r="1470" spans="1:8">
      <c r="A1470" s="16">
        <v>3922</v>
      </c>
      <c r="B1470" s="123" t="s">
        <v>1986</v>
      </c>
      <c r="C1470" s="134" t="s">
        <v>121</v>
      </c>
      <c r="D1470" s="134" t="s">
        <v>49</v>
      </c>
      <c r="E1470" s="134" t="s">
        <v>49</v>
      </c>
      <c r="F1470" s="134" t="s">
        <v>49</v>
      </c>
      <c r="G1470" s="134"/>
      <c r="H1470" s="31"/>
    </row>
    <row r="1471" spans="1:8" ht="22.5">
      <c r="A1471" s="16">
        <v>3923</v>
      </c>
      <c r="B1471" s="135" t="s">
        <v>1987</v>
      </c>
      <c r="C1471" s="133" t="s">
        <v>121</v>
      </c>
      <c r="D1471" s="139" t="s">
        <v>49</v>
      </c>
      <c r="E1471" s="139" t="s">
        <v>49</v>
      </c>
      <c r="F1471" s="139" t="s">
        <v>49</v>
      </c>
      <c r="G1471" s="139"/>
      <c r="H1471" s="31"/>
    </row>
    <row r="1472" spans="1:8">
      <c r="A1472" s="16">
        <v>3924</v>
      </c>
      <c r="B1472" s="123" t="s">
        <v>1988</v>
      </c>
      <c r="C1472" s="134" t="s">
        <v>121</v>
      </c>
      <c r="D1472" s="134" t="s">
        <v>49</v>
      </c>
      <c r="E1472" s="134" t="s">
        <v>49</v>
      </c>
      <c r="F1472" s="134" t="s">
        <v>49</v>
      </c>
      <c r="G1472" s="134"/>
      <c r="H1472" s="31"/>
    </row>
    <row r="1473" spans="1:8">
      <c r="A1473" s="16">
        <v>3925</v>
      </c>
      <c r="B1473" s="122" t="s">
        <v>1989</v>
      </c>
      <c r="C1473" s="133" t="s">
        <v>121</v>
      </c>
      <c r="D1473" s="139" t="s">
        <v>49</v>
      </c>
      <c r="E1473" s="139" t="s">
        <v>49</v>
      </c>
      <c r="F1473" s="139" t="s">
        <v>49</v>
      </c>
      <c r="G1473" s="139"/>
      <c r="H1473" s="31"/>
    </row>
    <row r="1474" spans="1:8" ht="23.45" customHeight="1">
      <c r="B1474" s="506" t="s">
        <v>5435</v>
      </c>
      <c r="C1474" s="507"/>
      <c r="D1474" s="507"/>
      <c r="E1474" s="507"/>
      <c r="F1474" s="507"/>
      <c r="G1474" s="507"/>
    </row>
    <row r="1475" spans="1:8">
      <c r="A1475" s="16">
        <v>4197</v>
      </c>
      <c r="B1475" s="135" t="s">
        <v>3099</v>
      </c>
      <c r="C1475" s="133" t="s">
        <v>147</v>
      </c>
      <c r="D1475" s="129">
        <v>309.47000000000003</v>
      </c>
      <c r="E1475" s="129">
        <f t="shared" ref="E1475:E1514" si="72">D1475*0.7</f>
        <v>216.62900000000002</v>
      </c>
      <c r="F1475" s="129">
        <f t="shared" ref="F1475:F1478" si="73">D1475*0.65</f>
        <v>201.15550000000002</v>
      </c>
      <c r="G1475" s="201"/>
    </row>
    <row r="1476" spans="1:8">
      <c r="A1476" s="16">
        <v>4198</v>
      </c>
      <c r="B1476" s="123" t="s">
        <v>3100</v>
      </c>
      <c r="C1476" s="134" t="s">
        <v>147</v>
      </c>
      <c r="D1476" s="131">
        <v>364.58</v>
      </c>
      <c r="E1476" s="131">
        <f t="shared" si="72"/>
        <v>255.20599999999996</v>
      </c>
      <c r="F1476" s="131">
        <f t="shared" si="73"/>
        <v>236.977</v>
      </c>
      <c r="G1476" s="134"/>
    </row>
    <row r="1477" spans="1:8">
      <c r="A1477" s="16">
        <v>4199</v>
      </c>
      <c r="B1477" s="122" t="s">
        <v>3101</v>
      </c>
      <c r="C1477" s="133" t="s">
        <v>147</v>
      </c>
      <c r="D1477" s="129">
        <v>419.69</v>
      </c>
      <c r="E1477" s="129">
        <f t="shared" si="72"/>
        <v>293.78299999999996</v>
      </c>
      <c r="F1477" s="129">
        <f t="shared" si="73"/>
        <v>272.79849999999999</v>
      </c>
      <c r="G1477" s="139"/>
    </row>
    <row r="1478" spans="1:8">
      <c r="A1478" s="16">
        <v>4200</v>
      </c>
      <c r="B1478" s="123" t="s">
        <v>3102</v>
      </c>
      <c r="C1478" s="134" t="s">
        <v>147</v>
      </c>
      <c r="D1478" s="131">
        <v>474.76</v>
      </c>
      <c r="E1478" s="131">
        <f t="shared" si="72"/>
        <v>332.33199999999999</v>
      </c>
      <c r="F1478" s="131">
        <f t="shared" si="73"/>
        <v>308.59399999999999</v>
      </c>
      <c r="G1478" s="134"/>
    </row>
    <row r="1479" spans="1:8">
      <c r="A1479" s="16">
        <v>4201</v>
      </c>
      <c r="B1479" s="122" t="s">
        <v>3103</v>
      </c>
      <c r="C1479" s="133" t="s">
        <v>147</v>
      </c>
      <c r="D1479" s="129">
        <v>529.84</v>
      </c>
      <c r="E1479" s="129">
        <f t="shared" si="72"/>
        <v>370.88799999999998</v>
      </c>
      <c r="F1479" s="129">
        <f t="shared" ref="F1479:F1514" si="74">D1479*0.65</f>
        <v>344.39600000000002</v>
      </c>
      <c r="G1479" s="139"/>
    </row>
    <row r="1480" spans="1:8">
      <c r="A1480" s="16">
        <v>4202</v>
      </c>
      <c r="B1480" s="123" t="s">
        <v>3104</v>
      </c>
      <c r="C1480" s="134" t="s">
        <v>147</v>
      </c>
      <c r="D1480" s="131">
        <v>584.94000000000005</v>
      </c>
      <c r="E1480" s="131">
        <f t="shared" si="72"/>
        <v>409.45800000000003</v>
      </c>
      <c r="F1480" s="131">
        <f t="shared" si="74"/>
        <v>380.21100000000007</v>
      </c>
      <c r="G1480" s="134"/>
    </row>
    <row r="1481" spans="1:8">
      <c r="A1481" s="16">
        <v>4203</v>
      </c>
      <c r="B1481" s="122" t="s">
        <v>3105</v>
      </c>
      <c r="C1481" s="133" t="s">
        <v>147</v>
      </c>
      <c r="D1481" s="129">
        <v>640.02</v>
      </c>
      <c r="E1481" s="129">
        <f t="shared" si="72"/>
        <v>448.01399999999995</v>
      </c>
      <c r="F1481" s="129">
        <f t="shared" si="74"/>
        <v>416.01299999999998</v>
      </c>
      <c r="G1481" s="139"/>
    </row>
    <row r="1482" spans="1:8">
      <c r="A1482" s="16">
        <v>4204</v>
      </c>
      <c r="B1482" s="123" t="s">
        <v>3106</v>
      </c>
      <c r="C1482" s="134" t="s">
        <v>147</v>
      </c>
      <c r="D1482" s="131">
        <v>695.13</v>
      </c>
      <c r="E1482" s="131">
        <f t="shared" si="72"/>
        <v>486.59099999999995</v>
      </c>
      <c r="F1482" s="131">
        <f t="shared" si="74"/>
        <v>451.83449999999999</v>
      </c>
      <c r="G1482" s="134"/>
    </row>
    <row r="1483" spans="1:8">
      <c r="A1483" s="16">
        <v>4205</v>
      </c>
      <c r="B1483" s="122" t="s">
        <v>3107</v>
      </c>
      <c r="C1483" s="133" t="s">
        <v>147</v>
      </c>
      <c r="D1483" s="129">
        <v>750.2</v>
      </c>
      <c r="E1483" s="129">
        <f t="shared" si="72"/>
        <v>525.14</v>
      </c>
      <c r="F1483" s="129">
        <f t="shared" si="74"/>
        <v>487.63000000000005</v>
      </c>
      <c r="G1483" s="139"/>
    </row>
    <row r="1484" spans="1:8">
      <c r="A1484" s="16">
        <v>4206</v>
      </c>
      <c r="B1484" s="123" t="s">
        <v>3108</v>
      </c>
      <c r="C1484" s="134" t="s">
        <v>147</v>
      </c>
      <c r="D1484" s="131">
        <v>805.31</v>
      </c>
      <c r="E1484" s="131">
        <f t="shared" si="72"/>
        <v>563.71699999999987</v>
      </c>
      <c r="F1484" s="131">
        <f t="shared" si="74"/>
        <v>523.45150000000001</v>
      </c>
      <c r="G1484" s="134"/>
    </row>
    <row r="1485" spans="1:8">
      <c r="A1485" s="16">
        <v>4207</v>
      </c>
      <c r="B1485" s="122" t="s">
        <v>3109</v>
      </c>
      <c r="C1485" s="133" t="s">
        <v>147</v>
      </c>
      <c r="D1485" s="129">
        <v>378.35</v>
      </c>
      <c r="E1485" s="129">
        <f t="shared" si="72"/>
        <v>264.84500000000003</v>
      </c>
      <c r="F1485" s="129">
        <f t="shared" si="74"/>
        <v>245.92750000000001</v>
      </c>
      <c r="G1485" s="139"/>
    </row>
    <row r="1486" spans="1:8">
      <c r="A1486" s="16">
        <v>4208</v>
      </c>
      <c r="B1486" s="123" t="s">
        <v>3110</v>
      </c>
      <c r="C1486" s="134" t="s">
        <v>147</v>
      </c>
      <c r="D1486" s="131">
        <v>433.46</v>
      </c>
      <c r="E1486" s="131">
        <f t="shared" si="72"/>
        <v>303.42199999999997</v>
      </c>
      <c r="F1486" s="131">
        <f t="shared" si="74"/>
        <v>281.74900000000002</v>
      </c>
      <c r="G1486" s="134"/>
    </row>
    <row r="1487" spans="1:8">
      <c r="A1487" s="16">
        <v>4209</v>
      </c>
      <c r="B1487" s="122" t="s">
        <v>3111</v>
      </c>
      <c r="C1487" s="133" t="s">
        <v>147</v>
      </c>
      <c r="D1487" s="129">
        <v>488.53</v>
      </c>
      <c r="E1487" s="129">
        <f t="shared" si="72"/>
        <v>341.97099999999995</v>
      </c>
      <c r="F1487" s="129">
        <f t="shared" si="74"/>
        <v>317.54449999999997</v>
      </c>
      <c r="G1487" s="139"/>
    </row>
    <row r="1488" spans="1:8">
      <c r="A1488" s="16">
        <v>4210</v>
      </c>
      <c r="B1488" s="123" t="s">
        <v>3112</v>
      </c>
      <c r="C1488" s="134" t="s">
        <v>147</v>
      </c>
      <c r="D1488" s="131">
        <v>543.6</v>
      </c>
      <c r="E1488" s="131">
        <f t="shared" si="72"/>
        <v>380.52</v>
      </c>
      <c r="F1488" s="131">
        <f t="shared" si="74"/>
        <v>353.34000000000003</v>
      </c>
      <c r="G1488" s="134"/>
    </row>
    <row r="1489" spans="1:7">
      <c r="A1489" s="16">
        <v>4211</v>
      </c>
      <c r="B1489" s="122" t="s">
        <v>3113</v>
      </c>
      <c r="C1489" s="133" t="s">
        <v>147</v>
      </c>
      <c r="D1489" s="129">
        <v>598.71</v>
      </c>
      <c r="E1489" s="129">
        <f t="shared" si="72"/>
        <v>419.09699999999998</v>
      </c>
      <c r="F1489" s="129">
        <f t="shared" si="74"/>
        <v>389.16150000000005</v>
      </c>
      <c r="G1489" s="139"/>
    </row>
    <row r="1490" spans="1:7">
      <c r="A1490" s="16">
        <v>4212</v>
      </c>
      <c r="B1490" s="123" t="s">
        <v>3114</v>
      </c>
      <c r="C1490" s="134" t="s">
        <v>147</v>
      </c>
      <c r="D1490" s="131">
        <v>653.79</v>
      </c>
      <c r="E1490" s="131">
        <f t="shared" si="72"/>
        <v>457.65299999999996</v>
      </c>
      <c r="F1490" s="131">
        <f t="shared" si="74"/>
        <v>424.96350000000001</v>
      </c>
      <c r="G1490" s="134"/>
    </row>
    <row r="1491" spans="1:7">
      <c r="A1491" s="16">
        <v>4213</v>
      </c>
      <c r="B1491" s="122" t="s">
        <v>3115</v>
      </c>
      <c r="C1491" s="133" t="s">
        <v>147</v>
      </c>
      <c r="D1491" s="129">
        <v>708.89</v>
      </c>
      <c r="E1491" s="129">
        <f t="shared" si="72"/>
        <v>496.22299999999996</v>
      </c>
      <c r="F1491" s="129">
        <f t="shared" si="74"/>
        <v>460.77850000000001</v>
      </c>
      <c r="G1491" s="139"/>
    </row>
    <row r="1492" spans="1:7">
      <c r="A1492" s="16">
        <v>4214</v>
      </c>
      <c r="B1492" s="123" t="s">
        <v>3116</v>
      </c>
      <c r="C1492" s="134" t="s">
        <v>147</v>
      </c>
      <c r="D1492" s="131">
        <v>764</v>
      </c>
      <c r="E1492" s="131">
        <f t="shared" si="72"/>
        <v>534.79999999999995</v>
      </c>
      <c r="F1492" s="131">
        <f t="shared" si="74"/>
        <v>496.6</v>
      </c>
      <c r="G1492" s="134"/>
    </row>
    <row r="1493" spans="1:7">
      <c r="A1493" s="16">
        <v>4215</v>
      </c>
      <c r="B1493" s="122" t="s">
        <v>3117</v>
      </c>
      <c r="C1493" s="133" t="s">
        <v>147</v>
      </c>
      <c r="D1493" s="129">
        <v>819.08</v>
      </c>
      <c r="E1493" s="129">
        <f t="shared" si="72"/>
        <v>573.35599999999999</v>
      </c>
      <c r="F1493" s="129">
        <f t="shared" si="74"/>
        <v>532.40200000000004</v>
      </c>
      <c r="G1493" s="139"/>
    </row>
    <row r="1494" spans="1:7">
      <c r="A1494" s="16">
        <v>4216</v>
      </c>
      <c r="B1494" s="123" t="s">
        <v>3118</v>
      </c>
      <c r="C1494" s="134" t="s">
        <v>147</v>
      </c>
      <c r="D1494" s="131">
        <v>874.15</v>
      </c>
      <c r="E1494" s="131">
        <f t="shared" si="72"/>
        <v>611.90499999999997</v>
      </c>
      <c r="F1494" s="131">
        <f t="shared" si="74"/>
        <v>568.19749999999999</v>
      </c>
      <c r="G1494" s="134"/>
    </row>
    <row r="1495" spans="1:7">
      <c r="A1495" s="16">
        <v>4217</v>
      </c>
      <c r="B1495" s="122" t="s">
        <v>3119</v>
      </c>
      <c r="C1495" s="133" t="s">
        <v>147</v>
      </c>
      <c r="D1495" s="129">
        <v>412.79</v>
      </c>
      <c r="E1495" s="129">
        <f t="shared" si="72"/>
        <v>288.95299999999997</v>
      </c>
      <c r="F1495" s="129">
        <f t="shared" si="74"/>
        <v>268.31350000000003</v>
      </c>
      <c r="G1495" s="139"/>
    </row>
    <row r="1496" spans="1:7">
      <c r="A1496" s="16">
        <v>4218</v>
      </c>
      <c r="B1496" s="123" t="s">
        <v>3120</v>
      </c>
      <c r="C1496" s="134" t="s">
        <v>147</v>
      </c>
      <c r="D1496" s="131">
        <v>467.86</v>
      </c>
      <c r="E1496" s="131">
        <f t="shared" si="72"/>
        <v>327.50200000000001</v>
      </c>
      <c r="F1496" s="131">
        <f t="shared" si="74"/>
        <v>304.10900000000004</v>
      </c>
      <c r="G1496" s="134"/>
    </row>
    <row r="1497" spans="1:7">
      <c r="A1497" s="16">
        <v>4219</v>
      </c>
      <c r="B1497" s="122" t="s">
        <v>3121</v>
      </c>
      <c r="C1497" s="133" t="s">
        <v>147</v>
      </c>
      <c r="D1497" s="129">
        <v>522.97</v>
      </c>
      <c r="E1497" s="129">
        <f t="shared" si="72"/>
        <v>366.07900000000001</v>
      </c>
      <c r="F1497" s="129">
        <f t="shared" si="74"/>
        <v>339.93050000000005</v>
      </c>
      <c r="G1497" s="139"/>
    </row>
    <row r="1498" spans="1:7">
      <c r="A1498" s="16">
        <v>4220</v>
      </c>
      <c r="B1498" s="123" t="s">
        <v>3122</v>
      </c>
      <c r="C1498" s="134" t="s">
        <v>147</v>
      </c>
      <c r="D1498" s="131">
        <v>578.04</v>
      </c>
      <c r="E1498" s="131">
        <f t="shared" si="72"/>
        <v>404.62799999999993</v>
      </c>
      <c r="F1498" s="131">
        <f t="shared" si="74"/>
        <v>375.726</v>
      </c>
      <c r="G1498" s="134"/>
    </row>
    <row r="1499" spans="1:7">
      <c r="A1499" s="16">
        <v>4221</v>
      </c>
      <c r="B1499" s="122" t="s">
        <v>3123</v>
      </c>
      <c r="C1499" s="133" t="s">
        <v>147</v>
      </c>
      <c r="D1499" s="129">
        <v>633.15</v>
      </c>
      <c r="E1499" s="129">
        <f t="shared" si="72"/>
        <v>443.20499999999998</v>
      </c>
      <c r="F1499" s="129">
        <f t="shared" si="74"/>
        <v>411.54750000000001</v>
      </c>
      <c r="G1499" s="139"/>
    </row>
    <row r="1500" spans="1:7">
      <c r="A1500" s="16">
        <v>4222</v>
      </c>
      <c r="B1500" s="123" t="s">
        <v>3124</v>
      </c>
      <c r="C1500" s="134" t="s">
        <v>147</v>
      </c>
      <c r="D1500" s="131">
        <v>688.22</v>
      </c>
      <c r="E1500" s="131">
        <f t="shared" si="72"/>
        <v>481.75399999999996</v>
      </c>
      <c r="F1500" s="131">
        <f t="shared" si="74"/>
        <v>447.34300000000002</v>
      </c>
      <c r="G1500" s="134"/>
    </row>
    <row r="1501" spans="1:7">
      <c r="A1501" s="16">
        <v>4223</v>
      </c>
      <c r="B1501" s="122" t="s">
        <v>3125</v>
      </c>
      <c r="C1501" s="133" t="s">
        <v>147</v>
      </c>
      <c r="D1501" s="129">
        <v>743.33</v>
      </c>
      <c r="E1501" s="129">
        <f t="shared" si="72"/>
        <v>520.33100000000002</v>
      </c>
      <c r="F1501" s="129">
        <f t="shared" si="74"/>
        <v>483.16450000000003</v>
      </c>
      <c r="G1501" s="139"/>
    </row>
    <row r="1502" spans="1:7">
      <c r="A1502" s="16">
        <v>4224</v>
      </c>
      <c r="B1502" s="123" t="s">
        <v>3126</v>
      </c>
      <c r="C1502" s="134" t="s">
        <v>147</v>
      </c>
      <c r="D1502" s="131">
        <v>798.41</v>
      </c>
      <c r="E1502" s="131">
        <f t="shared" si="72"/>
        <v>558.88699999999994</v>
      </c>
      <c r="F1502" s="131">
        <f t="shared" si="74"/>
        <v>518.9665</v>
      </c>
      <c r="G1502" s="134"/>
    </row>
    <row r="1503" spans="1:7">
      <c r="A1503" s="16">
        <v>4225</v>
      </c>
      <c r="B1503" s="122" t="s">
        <v>3127</v>
      </c>
      <c r="C1503" s="133" t="s">
        <v>147</v>
      </c>
      <c r="D1503" s="129">
        <v>853.48</v>
      </c>
      <c r="E1503" s="129">
        <f t="shared" si="72"/>
        <v>597.43599999999992</v>
      </c>
      <c r="F1503" s="129">
        <f t="shared" si="74"/>
        <v>554.76200000000006</v>
      </c>
      <c r="G1503" s="139"/>
    </row>
    <row r="1504" spans="1:7">
      <c r="A1504" s="16">
        <v>4226</v>
      </c>
      <c r="B1504" s="123" t="s">
        <v>3128</v>
      </c>
      <c r="C1504" s="134" t="s">
        <v>147</v>
      </c>
      <c r="D1504" s="131">
        <v>908.59</v>
      </c>
      <c r="E1504" s="131">
        <f t="shared" si="72"/>
        <v>636.01300000000003</v>
      </c>
      <c r="F1504" s="131">
        <f t="shared" si="74"/>
        <v>590.58350000000007</v>
      </c>
      <c r="G1504" s="134"/>
    </row>
    <row r="1505" spans="1:7">
      <c r="A1505" s="16">
        <v>4227</v>
      </c>
      <c r="B1505" s="122" t="s">
        <v>3129</v>
      </c>
      <c r="C1505" s="133" t="s">
        <v>147</v>
      </c>
      <c r="D1505" s="129">
        <v>481.63</v>
      </c>
      <c r="E1505" s="129">
        <f t="shared" si="72"/>
        <v>337.14099999999996</v>
      </c>
      <c r="F1505" s="129">
        <f t="shared" si="74"/>
        <v>313.05950000000001</v>
      </c>
      <c r="G1505" s="139"/>
    </row>
    <row r="1506" spans="1:7">
      <c r="A1506" s="16">
        <v>4228</v>
      </c>
      <c r="B1506" s="123" t="s">
        <v>3130</v>
      </c>
      <c r="C1506" s="134" t="s">
        <v>147</v>
      </c>
      <c r="D1506" s="131">
        <v>536.74</v>
      </c>
      <c r="E1506" s="131">
        <f t="shared" si="72"/>
        <v>375.71799999999996</v>
      </c>
      <c r="F1506" s="131">
        <f t="shared" si="74"/>
        <v>348.88100000000003</v>
      </c>
      <c r="G1506" s="134"/>
    </row>
    <row r="1507" spans="1:7">
      <c r="A1507" s="16">
        <v>4229</v>
      </c>
      <c r="B1507" s="122" t="s">
        <v>3131</v>
      </c>
      <c r="C1507" s="133" t="s">
        <v>147</v>
      </c>
      <c r="D1507" s="129">
        <v>591.84</v>
      </c>
      <c r="E1507" s="129">
        <f t="shared" si="72"/>
        <v>414.28800000000001</v>
      </c>
      <c r="F1507" s="129">
        <f t="shared" si="74"/>
        <v>384.69600000000003</v>
      </c>
      <c r="G1507" s="139"/>
    </row>
    <row r="1508" spans="1:7">
      <c r="A1508" s="16">
        <v>4230</v>
      </c>
      <c r="B1508" s="123" t="s">
        <v>3132</v>
      </c>
      <c r="C1508" s="134" t="s">
        <v>147</v>
      </c>
      <c r="D1508" s="131">
        <v>646.91999999999996</v>
      </c>
      <c r="E1508" s="131">
        <f t="shared" si="72"/>
        <v>452.84399999999994</v>
      </c>
      <c r="F1508" s="131">
        <f t="shared" si="74"/>
        <v>420.49799999999999</v>
      </c>
      <c r="G1508" s="134"/>
    </row>
    <row r="1509" spans="1:7">
      <c r="A1509" s="16">
        <v>4231</v>
      </c>
      <c r="B1509" s="122" t="s">
        <v>3133</v>
      </c>
      <c r="C1509" s="133" t="s">
        <v>147</v>
      </c>
      <c r="D1509" s="129">
        <v>701.99</v>
      </c>
      <c r="E1509" s="129">
        <f t="shared" si="72"/>
        <v>491.39299999999997</v>
      </c>
      <c r="F1509" s="129">
        <f t="shared" si="74"/>
        <v>456.29349999999999</v>
      </c>
      <c r="G1509" s="139"/>
    </row>
    <row r="1510" spans="1:7">
      <c r="A1510" s="16">
        <v>4232</v>
      </c>
      <c r="B1510" s="123" t="s">
        <v>3134</v>
      </c>
      <c r="C1510" s="134" t="s">
        <v>147</v>
      </c>
      <c r="D1510" s="131">
        <v>757.1</v>
      </c>
      <c r="E1510" s="131">
        <f t="shared" si="72"/>
        <v>529.97</v>
      </c>
      <c r="F1510" s="131">
        <f t="shared" si="74"/>
        <v>492.11500000000001</v>
      </c>
      <c r="G1510" s="134"/>
    </row>
    <row r="1511" spans="1:7">
      <c r="A1511" s="16">
        <v>4233</v>
      </c>
      <c r="B1511" s="122" t="s">
        <v>3135</v>
      </c>
      <c r="C1511" s="133" t="s">
        <v>147</v>
      </c>
      <c r="D1511" s="129">
        <v>812.17</v>
      </c>
      <c r="E1511" s="129">
        <f t="shared" si="72"/>
        <v>568.51899999999989</v>
      </c>
      <c r="F1511" s="129">
        <f t="shared" si="74"/>
        <v>527.91049999999996</v>
      </c>
      <c r="G1511" s="139"/>
    </row>
    <row r="1512" spans="1:7">
      <c r="A1512" s="16">
        <v>4234</v>
      </c>
      <c r="B1512" s="123" t="s">
        <v>3136</v>
      </c>
      <c r="C1512" s="134" t="s">
        <v>147</v>
      </c>
      <c r="D1512" s="131">
        <v>867.28</v>
      </c>
      <c r="E1512" s="131">
        <f t="shared" si="72"/>
        <v>607.09599999999989</v>
      </c>
      <c r="F1512" s="131">
        <f t="shared" si="74"/>
        <v>563.73199999999997</v>
      </c>
      <c r="G1512" s="134"/>
    </row>
    <row r="1513" spans="1:7">
      <c r="A1513" s="16">
        <v>4235</v>
      </c>
      <c r="B1513" s="122" t="s">
        <v>3137</v>
      </c>
      <c r="C1513" s="133" t="s">
        <v>147</v>
      </c>
      <c r="D1513" s="129">
        <v>922.36</v>
      </c>
      <c r="E1513" s="129">
        <f t="shared" si="72"/>
        <v>645.65199999999993</v>
      </c>
      <c r="F1513" s="129">
        <f t="shared" si="74"/>
        <v>599.53399999999999</v>
      </c>
      <c r="G1513" s="139"/>
    </row>
    <row r="1514" spans="1:7">
      <c r="A1514" s="16">
        <v>4236</v>
      </c>
      <c r="B1514" s="123" t="s">
        <v>3138</v>
      </c>
      <c r="C1514" s="134" t="s">
        <v>147</v>
      </c>
      <c r="D1514" s="131">
        <v>977.46</v>
      </c>
      <c r="E1514" s="131">
        <f t="shared" si="72"/>
        <v>684.22199999999998</v>
      </c>
      <c r="F1514" s="131">
        <f t="shared" si="74"/>
        <v>635.34900000000005</v>
      </c>
      <c r="G1514" s="134"/>
    </row>
    <row r="1515" spans="1:7" ht="23.45" customHeight="1">
      <c r="B1515" s="508" t="s">
        <v>4665</v>
      </c>
      <c r="C1515" s="508"/>
      <c r="D1515" s="508"/>
      <c r="E1515" s="508"/>
      <c r="F1515" s="508"/>
      <c r="G1515" s="508"/>
    </row>
    <row r="1516" spans="1:7" ht="22.5">
      <c r="A1516" s="16">
        <v>4237</v>
      </c>
      <c r="B1516" s="135" t="s">
        <v>5345</v>
      </c>
      <c r="C1516" s="133" t="s">
        <v>121</v>
      </c>
      <c r="D1516" s="129">
        <v>1044.19</v>
      </c>
      <c r="E1516" s="129">
        <f t="shared" ref="E1516:E1517" si="75">D1516*0.7</f>
        <v>730.93299999999999</v>
      </c>
      <c r="F1516" s="129">
        <f t="shared" ref="F1516:F1517" si="76">D1516*0.65</f>
        <v>678.72350000000006</v>
      </c>
      <c r="G1516" s="169" t="s">
        <v>4688</v>
      </c>
    </row>
    <row r="1517" spans="1:7" ht="22.5">
      <c r="A1517" s="16">
        <v>4238</v>
      </c>
      <c r="B1517" s="136" t="s">
        <v>5346</v>
      </c>
      <c r="C1517" s="134" t="s">
        <v>121</v>
      </c>
      <c r="D1517" s="131">
        <v>870.36</v>
      </c>
      <c r="E1517" s="131">
        <f t="shared" si="75"/>
        <v>609.25199999999995</v>
      </c>
      <c r="F1517" s="131">
        <f t="shared" si="76"/>
        <v>565.73400000000004</v>
      </c>
      <c r="G1517" s="170" t="s">
        <v>4688</v>
      </c>
    </row>
    <row r="1518" spans="1:7" ht="20.25" customHeight="1">
      <c r="A1518" s="16">
        <v>4239</v>
      </c>
      <c r="B1518" s="135" t="s">
        <v>3139</v>
      </c>
      <c r="C1518" s="133" t="s">
        <v>121</v>
      </c>
      <c r="D1518" s="129">
        <v>489.65</v>
      </c>
      <c r="E1518" s="129">
        <f t="shared" ref="E1518:E1521" si="77">D1518*0.7</f>
        <v>342.75499999999994</v>
      </c>
      <c r="F1518" s="129">
        <f t="shared" ref="F1518:F1521" si="78">D1518*0.65</f>
        <v>318.27249999999998</v>
      </c>
      <c r="G1518" s="169" t="s">
        <v>4688</v>
      </c>
    </row>
    <row r="1519" spans="1:7" ht="22.5">
      <c r="A1519" s="16">
        <v>4240</v>
      </c>
      <c r="B1519" s="123" t="s">
        <v>3141</v>
      </c>
      <c r="C1519" s="134" t="s">
        <v>121</v>
      </c>
      <c r="D1519" s="131">
        <v>303.67</v>
      </c>
      <c r="E1519" s="131">
        <f t="shared" si="77"/>
        <v>212.56899999999999</v>
      </c>
      <c r="F1519" s="131">
        <f t="shared" si="78"/>
        <v>197.38550000000001</v>
      </c>
      <c r="G1519" s="170" t="s">
        <v>4688</v>
      </c>
    </row>
    <row r="1520" spans="1:7" ht="22.5">
      <c r="A1520" s="16">
        <v>4241</v>
      </c>
      <c r="B1520" s="122" t="s">
        <v>3140</v>
      </c>
      <c r="C1520" s="133" t="s">
        <v>121</v>
      </c>
      <c r="D1520" s="129">
        <v>489.65</v>
      </c>
      <c r="E1520" s="129">
        <f t="shared" si="77"/>
        <v>342.75499999999994</v>
      </c>
      <c r="F1520" s="129">
        <f t="shared" si="78"/>
        <v>318.27249999999998</v>
      </c>
      <c r="G1520" s="169"/>
    </row>
    <row r="1521" spans="1:9" ht="22.5">
      <c r="A1521" s="16">
        <v>4242</v>
      </c>
      <c r="B1521" s="123" t="s">
        <v>3142</v>
      </c>
      <c r="C1521" s="134" t="s">
        <v>121</v>
      </c>
      <c r="D1521" s="131">
        <v>303.67</v>
      </c>
      <c r="E1521" s="131">
        <f t="shared" si="77"/>
        <v>212.56899999999999</v>
      </c>
      <c r="F1521" s="131">
        <f t="shared" si="78"/>
        <v>197.38550000000001</v>
      </c>
      <c r="G1521" s="170" t="s">
        <v>4688</v>
      </c>
    </row>
    <row r="1522" spans="1:9" ht="22.5">
      <c r="A1522" s="16">
        <v>4243</v>
      </c>
      <c r="B1522" s="135" t="s">
        <v>3143</v>
      </c>
      <c r="C1522" s="133" t="s">
        <v>121</v>
      </c>
      <c r="D1522" s="129" t="s">
        <v>2023</v>
      </c>
      <c r="E1522" s="129" t="s">
        <v>2023</v>
      </c>
      <c r="F1522" s="129" t="s">
        <v>2023</v>
      </c>
      <c r="G1522" s="169"/>
    </row>
    <row r="1523" spans="1:9" ht="22.5">
      <c r="A1523" s="16">
        <v>4244</v>
      </c>
      <c r="B1523" s="123" t="s">
        <v>3144</v>
      </c>
      <c r="C1523" s="134" t="s">
        <v>121</v>
      </c>
      <c r="D1523" s="131" t="s">
        <v>2023</v>
      </c>
      <c r="E1523" s="131" t="s">
        <v>2023</v>
      </c>
      <c r="F1523" s="131" t="s">
        <v>2023</v>
      </c>
      <c r="G1523" s="131"/>
    </row>
    <row r="1524" spans="1:9" ht="22.5">
      <c r="A1524" s="16">
        <v>4245</v>
      </c>
      <c r="B1524" s="135" t="s">
        <v>3145</v>
      </c>
      <c r="C1524" s="133" t="s">
        <v>121</v>
      </c>
      <c r="D1524" s="129" t="s">
        <v>2023</v>
      </c>
      <c r="E1524" s="129" t="s">
        <v>2023</v>
      </c>
      <c r="F1524" s="129" t="s">
        <v>2023</v>
      </c>
      <c r="G1524" s="129"/>
    </row>
    <row r="1525" spans="1:9" ht="22.5">
      <c r="A1525" s="16">
        <v>4246</v>
      </c>
      <c r="B1525" s="123" t="s">
        <v>3146</v>
      </c>
      <c r="C1525" s="134" t="s">
        <v>121</v>
      </c>
      <c r="D1525" s="131" t="s">
        <v>2023</v>
      </c>
      <c r="E1525" s="131" t="s">
        <v>2023</v>
      </c>
      <c r="F1525" s="131" t="s">
        <v>2023</v>
      </c>
      <c r="G1525" s="131"/>
    </row>
    <row r="1526" spans="1:9" ht="22.5">
      <c r="A1526" s="16">
        <v>4247</v>
      </c>
      <c r="B1526" s="135" t="s">
        <v>3147</v>
      </c>
      <c r="C1526" s="133" t="s">
        <v>121</v>
      </c>
      <c r="D1526" s="129" t="s">
        <v>2023</v>
      </c>
      <c r="E1526" s="129" t="s">
        <v>2023</v>
      </c>
      <c r="F1526" s="129" t="s">
        <v>2023</v>
      </c>
      <c r="G1526" s="129"/>
    </row>
    <row r="1527" spans="1:9" ht="22.5">
      <c r="A1527" s="16">
        <v>4248</v>
      </c>
      <c r="B1527" s="123" t="s">
        <v>3148</v>
      </c>
      <c r="C1527" s="134" t="s">
        <v>121</v>
      </c>
      <c r="D1527" s="131" t="s">
        <v>2023</v>
      </c>
      <c r="E1527" s="131" t="s">
        <v>2023</v>
      </c>
      <c r="F1527" s="131" t="s">
        <v>2023</v>
      </c>
      <c r="G1527" s="131"/>
    </row>
    <row r="1528" spans="1:9">
      <c r="A1528" s="139"/>
      <c r="B1528" s="122" t="s">
        <v>4666</v>
      </c>
      <c r="C1528" s="133" t="s">
        <v>121</v>
      </c>
      <c r="D1528" s="145">
        <v>302.95454545454544</v>
      </c>
      <c r="E1528" s="129">
        <f>D1528*0.8</f>
        <v>242.36363636363637</v>
      </c>
      <c r="F1528" s="129">
        <f t="shared" ref="F1528:F1529" si="79">D1528*0.7</f>
        <v>212.06818181818178</v>
      </c>
      <c r="G1528" s="222" t="s">
        <v>4712</v>
      </c>
      <c r="H1528" s="162"/>
      <c r="I1528" s="162"/>
    </row>
    <row r="1529" spans="1:9">
      <c r="A1529" s="140"/>
      <c r="B1529" s="136" t="s">
        <v>4667</v>
      </c>
      <c r="C1529" s="134" t="s">
        <v>121</v>
      </c>
      <c r="D1529" s="146">
        <v>601.50568181818176</v>
      </c>
      <c r="E1529" s="131">
        <f>D1529*0.8</f>
        <v>481.20454545454544</v>
      </c>
      <c r="F1529" s="131">
        <f t="shared" si="79"/>
        <v>421.0539772727272</v>
      </c>
      <c r="G1529" s="223" t="s">
        <v>4712</v>
      </c>
      <c r="H1529" s="162"/>
      <c r="I1529" s="162"/>
    </row>
    <row r="1530" spans="1:9" ht="17.45" customHeight="1">
      <c r="B1530" s="508" t="s">
        <v>2336</v>
      </c>
      <c r="C1530" s="508"/>
      <c r="D1530" s="508"/>
      <c r="E1530" s="508"/>
      <c r="F1530" s="508"/>
      <c r="G1530" s="508"/>
      <c r="I1530" s="162"/>
    </row>
    <row r="1531" spans="1:9">
      <c r="A1531" s="16">
        <v>4415</v>
      </c>
      <c r="B1531" s="135" t="s">
        <v>2293</v>
      </c>
      <c r="C1531" s="133" t="s">
        <v>121</v>
      </c>
      <c r="D1531" s="129">
        <v>79.73</v>
      </c>
      <c r="E1531" s="129">
        <f t="shared" ref="E1531:E1592" si="80">D1531*0.85</f>
        <v>67.770499999999998</v>
      </c>
      <c r="F1531" s="129">
        <f t="shared" ref="F1531:F1545" si="81">D1531*0.82</f>
        <v>65.378600000000006</v>
      </c>
      <c r="G1531" s="234">
        <v>5</v>
      </c>
      <c r="H1531" s="89"/>
      <c r="I1531" s="162"/>
    </row>
    <row r="1532" spans="1:9">
      <c r="A1532" s="16">
        <v>4417</v>
      </c>
      <c r="B1532" s="136" t="s">
        <v>2295</v>
      </c>
      <c r="C1532" s="134" t="s">
        <v>121</v>
      </c>
      <c r="D1532" s="131">
        <v>101.68</v>
      </c>
      <c r="E1532" s="131">
        <f t="shared" ref="E1532:E1545" si="82">D1532*0.85</f>
        <v>86.427999999999997</v>
      </c>
      <c r="F1532" s="131">
        <f t="shared" si="81"/>
        <v>83.377600000000001</v>
      </c>
      <c r="G1532" s="235">
        <v>5</v>
      </c>
      <c r="H1532" s="89"/>
      <c r="I1532" s="162"/>
    </row>
    <row r="1533" spans="1:9">
      <c r="A1533" s="16">
        <v>4419</v>
      </c>
      <c r="B1533" s="122" t="s">
        <v>2338</v>
      </c>
      <c r="C1533" s="133" t="s">
        <v>121</v>
      </c>
      <c r="D1533" s="129">
        <v>106.7</v>
      </c>
      <c r="E1533" s="129">
        <f t="shared" si="82"/>
        <v>90.694999999999993</v>
      </c>
      <c r="F1533" s="129">
        <f t="shared" si="81"/>
        <v>87.494</v>
      </c>
      <c r="G1533" s="234">
        <v>5</v>
      </c>
      <c r="H1533" s="89"/>
      <c r="I1533" s="162"/>
    </row>
    <row r="1534" spans="1:9">
      <c r="A1534" s="16">
        <v>4421</v>
      </c>
      <c r="B1534" s="123" t="s">
        <v>2339</v>
      </c>
      <c r="C1534" s="134" t="s">
        <v>121</v>
      </c>
      <c r="D1534" s="131">
        <v>109.69</v>
      </c>
      <c r="E1534" s="131">
        <f t="shared" si="82"/>
        <v>93.236499999999992</v>
      </c>
      <c r="F1534" s="131">
        <f t="shared" si="81"/>
        <v>89.945799999999991</v>
      </c>
      <c r="G1534" s="235" t="s">
        <v>4730</v>
      </c>
      <c r="H1534" s="89"/>
      <c r="I1534" s="162"/>
    </row>
    <row r="1535" spans="1:9">
      <c r="A1535" s="16">
        <v>4423</v>
      </c>
      <c r="B1535" s="122" t="s">
        <v>2340</v>
      </c>
      <c r="C1535" s="133" t="s">
        <v>121</v>
      </c>
      <c r="D1535" s="129">
        <v>114.69</v>
      </c>
      <c r="E1535" s="129">
        <f t="shared" si="82"/>
        <v>97.486499999999992</v>
      </c>
      <c r="F1535" s="129">
        <f t="shared" si="81"/>
        <v>94.045799999999986</v>
      </c>
      <c r="G1535" s="234" t="s">
        <v>4730</v>
      </c>
      <c r="H1535" s="89"/>
      <c r="I1535" s="162"/>
    </row>
    <row r="1536" spans="1:9">
      <c r="A1536" s="16">
        <v>4425</v>
      </c>
      <c r="B1536" s="123" t="s">
        <v>2299</v>
      </c>
      <c r="C1536" s="134" t="s">
        <v>121</v>
      </c>
      <c r="D1536" s="131">
        <v>109.2</v>
      </c>
      <c r="E1536" s="131">
        <f t="shared" si="82"/>
        <v>92.82</v>
      </c>
      <c r="F1536" s="131">
        <f t="shared" si="81"/>
        <v>89.543999999999997</v>
      </c>
      <c r="G1536" s="235" t="s">
        <v>4730</v>
      </c>
      <c r="H1536" s="89"/>
      <c r="I1536" s="162"/>
    </row>
    <row r="1537" spans="1:9">
      <c r="A1537" s="16">
        <v>4427</v>
      </c>
      <c r="B1537" s="122" t="s">
        <v>2301</v>
      </c>
      <c r="C1537" s="133" t="s">
        <v>121</v>
      </c>
      <c r="D1537" s="129">
        <v>109.2</v>
      </c>
      <c r="E1537" s="129">
        <f t="shared" si="82"/>
        <v>92.82</v>
      </c>
      <c r="F1537" s="129">
        <f t="shared" si="81"/>
        <v>89.543999999999997</v>
      </c>
      <c r="G1537" s="234" t="s">
        <v>4730</v>
      </c>
      <c r="H1537" s="89"/>
    </row>
    <row r="1538" spans="1:9">
      <c r="A1538" s="16">
        <v>4429</v>
      </c>
      <c r="B1538" s="123" t="s">
        <v>2303</v>
      </c>
      <c r="C1538" s="134" t="s">
        <v>121</v>
      </c>
      <c r="D1538" s="131">
        <v>153.97</v>
      </c>
      <c r="E1538" s="131">
        <f t="shared" si="82"/>
        <v>130.87449999999998</v>
      </c>
      <c r="F1538" s="131">
        <f t="shared" si="81"/>
        <v>126.25539999999999</v>
      </c>
      <c r="G1538" s="235" t="s">
        <v>4730</v>
      </c>
      <c r="H1538" s="89"/>
    </row>
    <row r="1539" spans="1:9">
      <c r="A1539" s="16">
        <v>4431</v>
      </c>
      <c r="B1539" s="122" t="s">
        <v>2305</v>
      </c>
      <c r="C1539" s="133" t="s">
        <v>121</v>
      </c>
      <c r="D1539" s="129">
        <v>172.2</v>
      </c>
      <c r="E1539" s="129">
        <f t="shared" si="82"/>
        <v>146.36999999999998</v>
      </c>
      <c r="F1539" s="129">
        <f t="shared" si="81"/>
        <v>141.20399999999998</v>
      </c>
      <c r="G1539" s="234" t="s">
        <v>4730</v>
      </c>
      <c r="H1539" s="89"/>
    </row>
    <row r="1540" spans="1:9">
      <c r="A1540" s="16">
        <v>4433</v>
      </c>
      <c r="B1540" s="123" t="s">
        <v>2307</v>
      </c>
      <c r="C1540" s="134" t="s">
        <v>121</v>
      </c>
      <c r="D1540" s="131">
        <v>174.81</v>
      </c>
      <c r="E1540" s="131">
        <f t="shared" si="82"/>
        <v>148.58850000000001</v>
      </c>
      <c r="F1540" s="131">
        <f t="shared" si="81"/>
        <v>143.3442</v>
      </c>
      <c r="G1540" s="235" t="s">
        <v>4730</v>
      </c>
      <c r="H1540" s="89"/>
    </row>
    <row r="1541" spans="1:9">
      <c r="A1541" s="16">
        <v>4435</v>
      </c>
      <c r="B1541" s="122" t="s">
        <v>2309</v>
      </c>
      <c r="C1541" s="133" t="s">
        <v>121</v>
      </c>
      <c r="D1541" s="129">
        <v>182.53</v>
      </c>
      <c r="E1541" s="129">
        <f t="shared" si="82"/>
        <v>155.15049999999999</v>
      </c>
      <c r="F1541" s="129">
        <f t="shared" si="81"/>
        <v>149.6746</v>
      </c>
      <c r="G1541" s="234" t="s">
        <v>4730</v>
      </c>
      <c r="H1541" s="89"/>
    </row>
    <row r="1542" spans="1:9">
      <c r="A1542" s="16">
        <v>4437</v>
      </c>
      <c r="B1542" s="123" t="s">
        <v>2311</v>
      </c>
      <c r="C1542" s="134" t="s">
        <v>121</v>
      </c>
      <c r="D1542" s="131">
        <v>245.85</v>
      </c>
      <c r="E1542" s="131">
        <f t="shared" si="82"/>
        <v>208.9725</v>
      </c>
      <c r="F1542" s="131">
        <f t="shared" si="81"/>
        <v>201.59699999999998</v>
      </c>
      <c r="G1542" s="235" t="s">
        <v>4730</v>
      </c>
      <c r="H1542" s="89"/>
    </row>
    <row r="1543" spans="1:9">
      <c r="A1543" s="16">
        <v>4439</v>
      </c>
      <c r="B1543" s="122" t="s">
        <v>2313</v>
      </c>
      <c r="C1543" s="133" t="s">
        <v>121</v>
      </c>
      <c r="D1543" s="129">
        <v>251.08</v>
      </c>
      <c r="E1543" s="129">
        <f t="shared" si="82"/>
        <v>213.41800000000001</v>
      </c>
      <c r="F1543" s="129">
        <f t="shared" si="81"/>
        <v>205.88560000000001</v>
      </c>
      <c r="G1543" s="234" t="s">
        <v>4730</v>
      </c>
      <c r="H1543" s="89"/>
    </row>
    <row r="1544" spans="1:9">
      <c r="A1544" s="16">
        <v>4441</v>
      </c>
      <c r="B1544" s="123" t="s">
        <v>2315</v>
      </c>
      <c r="C1544" s="134" t="s">
        <v>121</v>
      </c>
      <c r="D1544" s="131">
        <v>266.52999999999997</v>
      </c>
      <c r="E1544" s="131">
        <f t="shared" si="82"/>
        <v>226.55049999999997</v>
      </c>
      <c r="F1544" s="131">
        <f t="shared" si="81"/>
        <v>218.55459999999997</v>
      </c>
      <c r="G1544" s="235" t="s">
        <v>4730</v>
      </c>
      <c r="H1544" s="89"/>
    </row>
    <row r="1545" spans="1:9">
      <c r="A1545" s="16">
        <v>4443</v>
      </c>
      <c r="B1545" s="122" t="s">
        <v>2317</v>
      </c>
      <c r="C1545" s="133" t="s">
        <v>121</v>
      </c>
      <c r="D1545" s="129">
        <v>150.13</v>
      </c>
      <c r="E1545" s="129">
        <f t="shared" si="82"/>
        <v>127.61049999999999</v>
      </c>
      <c r="F1545" s="129">
        <f t="shared" si="81"/>
        <v>123.10659999999999</v>
      </c>
      <c r="G1545" s="234" t="s">
        <v>4730</v>
      </c>
      <c r="H1545" s="89"/>
    </row>
    <row r="1546" spans="1:9">
      <c r="A1546" s="16">
        <v>4416</v>
      </c>
      <c r="B1546" s="123" t="s">
        <v>2294</v>
      </c>
      <c r="C1546" s="134" t="s">
        <v>121</v>
      </c>
      <c r="D1546" s="131">
        <v>99.61</v>
      </c>
      <c r="E1546" s="131">
        <f t="shared" si="80"/>
        <v>84.668499999999995</v>
      </c>
      <c r="F1546" s="131">
        <f t="shared" ref="F1546:F1592" si="83">D1546*0.82</f>
        <v>81.680199999999999</v>
      </c>
      <c r="G1546" s="235">
        <v>5</v>
      </c>
      <c r="H1546" s="89"/>
      <c r="I1546" s="162"/>
    </row>
    <row r="1547" spans="1:9">
      <c r="A1547" s="16">
        <v>4418</v>
      </c>
      <c r="B1547" s="122" t="s">
        <v>2337</v>
      </c>
      <c r="C1547" s="133" t="s">
        <v>121</v>
      </c>
      <c r="D1547" s="129">
        <v>121.56</v>
      </c>
      <c r="E1547" s="129">
        <f t="shared" si="80"/>
        <v>103.32599999999999</v>
      </c>
      <c r="F1547" s="129">
        <f t="shared" si="83"/>
        <v>99.679199999999994</v>
      </c>
      <c r="G1547" s="234">
        <v>5</v>
      </c>
      <c r="H1547" s="89"/>
      <c r="I1547" s="162"/>
    </row>
    <row r="1548" spans="1:9">
      <c r="A1548" s="16">
        <v>4420</v>
      </c>
      <c r="B1548" s="123" t="s">
        <v>2296</v>
      </c>
      <c r="C1548" s="134" t="s">
        <v>121</v>
      </c>
      <c r="D1548" s="131">
        <v>126.58</v>
      </c>
      <c r="E1548" s="131">
        <f t="shared" si="80"/>
        <v>107.59299999999999</v>
      </c>
      <c r="F1548" s="131">
        <f t="shared" si="83"/>
        <v>103.79559999999999</v>
      </c>
      <c r="G1548" s="235" t="s">
        <v>4730</v>
      </c>
      <c r="H1548" s="89"/>
      <c r="I1548" s="162"/>
    </row>
    <row r="1549" spans="1:9">
      <c r="A1549" s="16">
        <v>4422</v>
      </c>
      <c r="B1549" s="122" t="s">
        <v>2297</v>
      </c>
      <c r="C1549" s="133" t="s">
        <v>121</v>
      </c>
      <c r="D1549" s="129">
        <v>129.56</v>
      </c>
      <c r="E1549" s="129">
        <f t="shared" si="80"/>
        <v>110.126</v>
      </c>
      <c r="F1549" s="129">
        <f t="shared" si="83"/>
        <v>106.2392</v>
      </c>
      <c r="G1549" s="234" t="s">
        <v>4730</v>
      </c>
      <c r="H1549" s="89"/>
      <c r="I1549" s="162"/>
    </row>
    <row r="1550" spans="1:9">
      <c r="A1550" s="16">
        <v>4424</v>
      </c>
      <c r="B1550" s="123" t="s">
        <v>2298</v>
      </c>
      <c r="C1550" s="134" t="s">
        <v>121</v>
      </c>
      <c r="D1550" s="131">
        <v>134.57</v>
      </c>
      <c r="E1550" s="131">
        <f t="shared" si="80"/>
        <v>114.38449999999999</v>
      </c>
      <c r="F1550" s="131">
        <f t="shared" si="83"/>
        <v>110.34739999999999</v>
      </c>
      <c r="G1550" s="235">
        <v>5</v>
      </c>
      <c r="H1550" s="89"/>
      <c r="I1550" s="89"/>
    </row>
    <row r="1551" spans="1:9">
      <c r="A1551" s="16">
        <v>4426</v>
      </c>
      <c r="B1551" s="122" t="s">
        <v>2300</v>
      </c>
      <c r="C1551" s="133" t="s">
        <v>121</v>
      </c>
      <c r="D1551" s="129">
        <v>129.08000000000001</v>
      </c>
      <c r="E1551" s="129">
        <f t="shared" si="80"/>
        <v>109.718</v>
      </c>
      <c r="F1551" s="129">
        <f t="shared" si="83"/>
        <v>105.8456</v>
      </c>
      <c r="G1551" s="234" t="s">
        <v>4730</v>
      </c>
      <c r="H1551" s="89"/>
    </row>
    <row r="1552" spans="1:9">
      <c r="A1552" s="16">
        <v>4428</v>
      </c>
      <c r="B1552" s="123" t="s">
        <v>2302</v>
      </c>
      <c r="C1552" s="134" t="s">
        <v>121</v>
      </c>
      <c r="D1552" s="131">
        <v>129.08000000000001</v>
      </c>
      <c r="E1552" s="131">
        <f t="shared" si="80"/>
        <v>109.718</v>
      </c>
      <c r="F1552" s="131">
        <f t="shared" si="83"/>
        <v>105.8456</v>
      </c>
      <c r="G1552" s="235" t="s">
        <v>4730</v>
      </c>
      <c r="H1552" s="89"/>
    </row>
    <row r="1553" spans="1:8">
      <c r="A1553" s="16">
        <v>4430</v>
      </c>
      <c r="B1553" s="122" t="s">
        <v>2304</v>
      </c>
      <c r="C1553" s="133" t="s">
        <v>121</v>
      </c>
      <c r="D1553" s="129">
        <v>173.85</v>
      </c>
      <c r="E1553" s="129">
        <f t="shared" si="80"/>
        <v>147.77249999999998</v>
      </c>
      <c r="F1553" s="129">
        <f t="shared" si="83"/>
        <v>142.55699999999999</v>
      </c>
      <c r="G1553" s="234" t="s">
        <v>4730</v>
      </c>
      <c r="H1553" s="89"/>
    </row>
    <row r="1554" spans="1:8">
      <c r="A1554" s="16">
        <v>4432</v>
      </c>
      <c r="B1554" s="123" t="s">
        <v>2306</v>
      </c>
      <c r="C1554" s="134" t="s">
        <v>121</v>
      </c>
      <c r="D1554" s="131">
        <v>192.08</v>
      </c>
      <c r="E1554" s="131">
        <f t="shared" si="80"/>
        <v>163.268</v>
      </c>
      <c r="F1554" s="131">
        <f t="shared" si="83"/>
        <v>157.50559999999999</v>
      </c>
      <c r="G1554" s="235" t="s">
        <v>4730</v>
      </c>
      <c r="H1554" s="89"/>
    </row>
    <row r="1555" spans="1:8">
      <c r="A1555" s="16">
        <v>4434</v>
      </c>
      <c r="B1555" s="122" t="s">
        <v>2308</v>
      </c>
      <c r="C1555" s="133" t="s">
        <v>121</v>
      </c>
      <c r="D1555" s="129">
        <v>194.69</v>
      </c>
      <c r="E1555" s="129">
        <f t="shared" si="80"/>
        <v>165.48650000000001</v>
      </c>
      <c r="F1555" s="129">
        <f t="shared" si="83"/>
        <v>159.64579999999998</v>
      </c>
      <c r="G1555" s="234" t="s">
        <v>4730</v>
      </c>
      <c r="H1555" s="89"/>
    </row>
    <row r="1556" spans="1:8">
      <c r="A1556" s="16">
        <v>4436</v>
      </c>
      <c r="B1556" s="123" t="s">
        <v>2310</v>
      </c>
      <c r="C1556" s="134" t="s">
        <v>121</v>
      </c>
      <c r="D1556" s="131">
        <v>202.41</v>
      </c>
      <c r="E1556" s="131">
        <f t="shared" si="80"/>
        <v>172.04849999999999</v>
      </c>
      <c r="F1556" s="131">
        <f t="shared" si="83"/>
        <v>165.97619999999998</v>
      </c>
      <c r="G1556" s="235" t="s">
        <v>4730</v>
      </c>
      <c r="H1556" s="89"/>
    </row>
    <row r="1557" spans="1:8">
      <c r="A1557" s="16">
        <v>4438</v>
      </c>
      <c r="B1557" s="122" t="s">
        <v>2312</v>
      </c>
      <c r="C1557" s="133" t="s">
        <v>121</v>
      </c>
      <c r="D1557" s="129">
        <v>265.73</v>
      </c>
      <c r="E1557" s="129">
        <f t="shared" si="80"/>
        <v>225.87050000000002</v>
      </c>
      <c r="F1557" s="129">
        <f t="shared" si="83"/>
        <v>217.89860000000002</v>
      </c>
      <c r="G1557" s="234" t="s">
        <v>4730</v>
      </c>
      <c r="H1557" s="89"/>
    </row>
    <row r="1558" spans="1:8">
      <c r="A1558" s="16">
        <v>4440</v>
      </c>
      <c r="B1558" s="123" t="s">
        <v>2314</v>
      </c>
      <c r="C1558" s="134" t="s">
        <v>121</v>
      </c>
      <c r="D1558" s="131">
        <v>270.95999999999998</v>
      </c>
      <c r="E1558" s="131">
        <f t="shared" si="80"/>
        <v>230.31599999999997</v>
      </c>
      <c r="F1558" s="131">
        <f t="shared" si="83"/>
        <v>222.18719999999996</v>
      </c>
      <c r="G1558" s="235" t="s">
        <v>4730</v>
      </c>
      <c r="H1558" s="89"/>
    </row>
    <row r="1559" spans="1:8">
      <c r="A1559" s="16">
        <v>4442</v>
      </c>
      <c r="B1559" s="122" t="s">
        <v>2316</v>
      </c>
      <c r="C1559" s="133" t="s">
        <v>121</v>
      </c>
      <c r="D1559" s="129">
        <v>286.41000000000003</v>
      </c>
      <c r="E1559" s="129">
        <f t="shared" si="80"/>
        <v>243.44850000000002</v>
      </c>
      <c r="F1559" s="129">
        <f t="shared" si="83"/>
        <v>234.8562</v>
      </c>
      <c r="G1559" s="234" t="s">
        <v>4730</v>
      </c>
      <c r="H1559" s="89"/>
    </row>
    <row r="1560" spans="1:8">
      <c r="A1560" s="16">
        <v>4444</v>
      </c>
      <c r="B1560" s="123" t="s">
        <v>2318</v>
      </c>
      <c r="C1560" s="134" t="s">
        <v>121</v>
      </c>
      <c r="D1560" s="131">
        <v>170.01</v>
      </c>
      <c r="E1560" s="131">
        <f t="shared" si="80"/>
        <v>144.5085</v>
      </c>
      <c r="F1560" s="131">
        <f t="shared" si="83"/>
        <v>139.40819999999999</v>
      </c>
      <c r="G1560" s="235" t="s">
        <v>4730</v>
      </c>
      <c r="H1560" s="89"/>
    </row>
    <row r="1561" spans="1:8">
      <c r="A1561" s="16"/>
      <c r="B1561" s="135" t="s">
        <v>5396</v>
      </c>
      <c r="C1561" s="133" t="s">
        <v>121</v>
      </c>
      <c r="D1561" s="129">
        <v>114.41</v>
      </c>
      <c r="E1561" s="129">
        <f t="shared" ref="E1561:E1575" si="84">D1561*0.85</f>
        <v>97.248499999999993</v>
      </c>
      <c r="F1561" s="129">
        <f t="shared" ref="F1561:F1575" si="85">D1561*0.82</f>
        <v>93.816199999999995</v>
      </c>
      <c r="G1561" s="234" t="s">
        <v>4730</v>
      </c>
      <c r="H1561" s="89"/>
    </row>
    <row r="1562" spans="1:8">
      <c r="A1562" s="16"/>
      <c r="B1562" s="136" t="s">
        <v>5397</v>
      </c>
      <c r="C1562" s="134" t="s">
        <v>121</v>
      </c>
      <c r="D1562" s="131">
        <v>136.36000000000001</v>
      </c>
      <c r="E1562" s="131">
        <f t="shared" si="84"/>
        <v>115.90600000000001</v>
      </c>
      <c r="F1562" s="131">
        <f t="shared" si="85"/>
        <v>111.8152</v>
      </c>
      <c r="G1562" s="235" t="s">
        <v>4730</v>
      </c>
      <c r="H1562" s="89"/>
    </row>
    <row r="1563" spans="1:8">
      <c r="A1563" s="16"/>
      <c r="B1563" s="122" t="s">
        <v>5398</v>
      </c>
      <c r="C1563" s="133" t="s">
        <v>121</v>
      </c>
      <c r="D1563" s="129">
        <v>141.38</v>
      </c>
      <c r="E1563" s="129">
        <f t="shared" si="84"/>
        <v>120.17299999999999</v>
      </c>
      <c r="F1563" s="129">
        <f t="shared" si="85"/>
        <v>115.93159999999999</v>
      </c>
      <c r="G1563" s="234" t="s">
        <v>4730</v>
      </c>
      <c r="H1563" s="89"/>
    </row>
    <row r="1564" spans="1:8">
      <c r="A1564" s="16"/>
      <c r="B1564" s="123" t="s">
        <v>5399</v>
      </c>
      <c r="C1564" s="134" t="s">
        <v>121</v>
      </c>
      <c r="D1564" s="131">
        <v>144.36000000000001</v>
      </c>
      <c r="E1564" s="131">
        <f t="shared" si="84"/>
        <v>122.706</v>
      </c>
      <c r="F1564" s="131">
        <f t="shared" si="85"/>
        <v>118.37520000000001</v>
      </c>
      <c r="G1564" s="235" t="s">
        <v>4730</v>
      </c>
      <c r="H1564" s="89"/>
    </row>
    <row r="1565" spans="1:8">
      <c r="A1565" s="16"/>
      <c r="B1565" s="122" t="s">
        <v>5400</v>
      </c>
      <c r="C1565" s="133" t="s">
        <v>121</v>
      </c>
      <c r="D1565" s="129">
        <v>149.37</v>
      </c>
      <c r="E1565" s="129">
        <f t="shared" si="84"/>
        <v>126.9645</v>
      </c>
      <c r="F1565" s="129">
        <f t="shared" si="85"/>
        <v>122.4834</v>
      </c>
      <c r="G1565" s="234" t="s">
        <v>4730</v>
      </c>
      <c r="H1565" s="89"/>
    </row>
    <row r="1566" spans="1:8">
      <c r="A1566" s="16"/>
      <c r="B1566" s="123" t="s">
        <v>5401</v>
      </c>
      <c r="C1566" s="134" t="s">
        <v>121</v>
      </c>
      <c r="D1566" s="131">
        <v>143.88</v>
      </c>
      <c r="E1566" s="131">
        <f t="shared" si="84"/>
        <v>122.29799999999999</v>
      </c>
      <c r="F1566" s="131">
        <f t="shared" si="85"/>
        <v>117.98159999999999</v>
      </c>
      <c r="G1566" s="235" t="s">
        <v>4730</v>
      </c>
      <c r="H1566" s="89"/>
    </row>
    <row r="1567" spans="1:8">
      <c r="A1567" s="16"/>
      <c r="B1567" s="122" t="s">
        <v>5402</v>
      </c>
      <c r="C1567" s="133" t="s">
        <v>121</v>
      </c>
      <c r="D1567" s="129">
        <v>143.88</v>
      </c>
      <c r="E1567" s="129">
        <f t="shared" si="84"/>
        <v>122.29799999999999</v>
      </c>
      <c r="F1567" s="129">
        <f t="shared" si="85"/>
        <v>117.98159999999999</v>
      </c>
      <c r="G1567" s="234" t="s">
        <v>4730</v>
      </c>
      <c r="H1567" s="89"/>
    </row>
    <row r="1568" spans="1:8">
      <c r="A1568" s="16"/>
      <c r="B1568" s="123" t="s">
        <v>5403</v>
      </c>
      <c r="C1568" s="134" t="s">
        <v>121</v>
      </c>
      <c r="D1568" s="131">
        <v>188.64999999999998</v>
      </c>
      <c r="E1568" s="131">
        <f t="shared" si="84"/>
        <v>160.35249999999996</v>
      </c>
      <c r="F1568" s="131">
        <f t="shared" si="85"/>
        <v>154.69299999999998</v>
      </c>
      <c r="G1568" s="235" t="s">
        <v>4730</v>
      </c>
      <c r="H1568" s="89"/>
    </row>
    <row r="1569" spans="1:8">
      <c r="A1569" s="16"/>
      <c r="B1569" s="122" t="s">
        <v>5404</v>
      </c>
      <c r="C1569" s="133" t="s">
        <v>121</v>
      </c>
      <c r="D1569" s="129">
        <v>206.88</v>
      </c>
      <c r="E1569" s="129">
        <f t="shared" si="84"/>
        <v>175.84799999999998</v>
      </c>
      <c r="F1569" s="129">
        <f t="shared" si="85"/>
        <v>169.64159999999998</v>
      </c>
      <c r="G1569" s="234" t="s">
        <v>4730</v>
      </c>
      <c r="H1569" s="89"/>
    </row>
    <row r="1570" spans="1:8">
      <c r="A1570" s="16"/>
      <c r="B1570" s="123" t="s">
        <v>5405</v>
      </c>
      <c r="C1570" s="134" t="s">
        <v>121</v>
      </c>
      <c r="D1570" s="131">
        <v>209.49</v>
      </c>
      <c r="E1570" s="131">
        <f t="shared" si="84"/>
        <v>178.06649999999999</v>
      </c>
      <c r="F1570" s="131">
        <f t="shared" si="85"/>
        <v>171.7818</v>
      </c>
      <c r="G1570" s="235" t="s">
        <v>4730</v>
      </c>
      <c r="H1570" s="89"/>
    </row>
    <row r="1571" spans="1:8">
      <c r="A1571" s="16"/>
      <c r="B1571" s="122" t="s">
        <v>5406</v>
      </c>
      <c r="C1571" s="133" t="s">
        <v>121</v>
      </c>
      <c r="D1571" s="129">
        <v>217.20999999999998</v>
      </c>
      <c r="E1571" s="129">
        <f t="shared" si="84"/>
        <v>184.62849999999997</v>
      </c>
      <c r="F1571" s="129">
        <f t="shared" si="85"/>
        <v>178.11219999999997</v>
      </c>
      <c r="G1571" s="234" t="s">
        <v>4730</v>
      </c>
      <c r="H1571" s="89"/>
    </row>
    <row r="1572" spans="1:8">
      <c r="A1572" s="16"/>
      <c r="B1572" s="123" t="s">
        <v>5407</v>
      </c>
      <c r="C1572" s="134" t="s">
        <v>121</v>
      </c>
      <c r="D1572" s="131">
        <v>280.52999999999997</v>
      </c>
      <c r="E1572" s="131">
        <f t="shared" si="84"/>
        <v>238.45049999999998</v>
      </c>
      <c r="F1572" s="131">
        <f t="shared" si="85"/>
        <v>230.03459999999995</v>
      </c>
      <c r="G1572" s="235" t="s">
        <v>4730</v>
      </c>
      <c r="H1572" s="89"/>
    </row>
    <row r="1573" spans="1:8">
      <c r="A1573" s="16"/>
      <c r="B1573" s="122" t="s">
        <v>5408</v>
      </c>
      <c r="C1573" s="133" t="s">
        <v>121</v>
      </c>
      <c r="D1573" s="129">
        <v>285.76</v>
      </c>
      <c r="E1573" s="129">
        <f t="shared" si="84"/>
        <v>242.89599999999999</v>
      </c>
      <c r="F1573" s="129">
        <f t="shared" si="85"/>
        <v>234.32319999999999</v>
      </c>
      <c r="G1573" s="234" t="s">
        <v>4730</v>
      </c>
      <c r="H1573" s="89"/>
    </row>
    <row r="1574" spans="1:8">
      <c r="A1574" s="16"/>
      <c r="B1574" s="123" t="s">
        <v>5409</v>
      </c>
      <c r="C1574" s="134" t="s">
        <v>121</v>
      </c>
      <c r="D1574" s="131">
        <v>301.21000000000004</v>
      </c>
      <c r="E1574" s="131">
        <f t="shared" si="84"/>
        <v>256.02850000000001</v>
      </c>
      <c r="F1574" s="131">
        <f t="shared" si="85"/>
        <v>246.99220000000003</v>
      </c>
      <c r="G1574" s="235" t="s">
        <v>4730</v>
      </c>
      <c r="H1574" s="89"/>
    </row>
    <row r="1575" spans="1:8">
      <c r="A1575" s="16"/>
      <c r="B1575" s="122" t="s">
        <v>5410</v>
      </c>
      <c r="C1575" s="133" t="s">
        <v>121</v>
      </c>
      <c r="D1575" s="129">
        <v>184.81</v>
      </c>
      <c r="E1575" s="129">
        <f t="shared" si="84"/>
        <v>157.08850000000001</v>
      </c>
      <c r="F1575" s="129">
        <f t="shared" si="85"/>
        <v>151.54419999999999</v>
      </c>
      <c r="G1575" s="234" t="s">
        <v>4730</v>
      </c>
      <c r="H1575" s="89"/>
    </row>
    <row r="1576" spans="1:8">
      <c r="A1576" s="16">
        <v>4445</v>
      </c>
      <c r="B1576" s="123" t="s">
        <v>2319</v>
      </c>
      <c r="C1576" s="134" t="s">
        <v>121</v>
      </c>
      <c r="D1576" s="131">
        <v>69.44</v>
      </c>
      <c r="E1576" s="131">
        <f t="shared" si="80"/>
        <v>59.023999999999994</v>
      </c>
      <c r="F1576" s="131">
        <f t="shared" si="83"/>
        <v>56.940799999999996</v>
      </c>
      <c r="G1576" s="235" t="s">
        <v>4730</v>
      </c>
      <c r="H1576" s="89"/>
    </row>
    <row r="1577" spans="1:8">
      <c r="A1577" s="16">
        <v>4446</v>
      </c>
      <c r="B1577" s="122" t="s">
        <v>2320</v>
      </c>
      <c r="C1577" s="133" t="s">
        <v>121</v>
      </c>
      <c r="D1577" s="129">
        <v>91.4</v>
      </c>
      <c r="E1577" s="129">
        <f t="shared" si="80"/>
        <v>77.69</v>
      </c>
      <c r="F1577" s="129">
        <f t="shared" si="83"/>
        <v>74.947999999999993</v>
      </c>
      <c r="G1577" s="234" t="s">
        <v>4730</v>
      </c>
      <c r="H1577" s="89"/>
    </row>
    <row r="1578" spans="1:8" ht="22.5">
      <c r="A1578" s="16">
        <v>4447</v>
      </c>
      <c r="B1578" s="123" t="s">
        <v>2321</v>
      </c>
      <c r="C1578" s="134" t="s">
        <v>121</v>
      </c>
      <c r="D1578" s="131">
        <v>96.41</v>
      </c>
      <c r="E1578" s="131">
        <f t="shared" si="80"/>
        <v>81.948499999999996</v>
      </c>
      <c r="F1578" s="131">
        <f t="shared" si="83"/>
        <v>79.05619999999999</v>
      </c>
      <c r="G1578" s="235" t="s">
        <v>4730</v>
      </c>
      <c r="H1578" s="89"/>
    </row>
    <row r="1579" spans="1:8">
      <c r="A1579" s="16">
        <v>4448</v>
      </c>
      <c r="B1579" s="122" t="s">
        <v>2322</v>
      </c>
      <c r="C1579" s="133" t="s">
        <v>121</v>
      </c>
      <c r="D1579" s="129">
        <v>99.39</v>
      </c>
      <c r="E1579" s="129">
        <f t="shared" si="80"/>
        <v>84.481499999999997</v>
      </c>
      <c r="F1579" s="129">
        <f t="shared" si="83"/>
        <v>81.499799999999993</v>
      </c>
      <c r="G1579" s="234" t="s">
        <v>4730</v>
      </c>
      <c r="H1579" s="89"/>
    </row>
    <row r="1580" spans="1:8" ht="22.5">
      <c r="A1580" s="16">
        <v>4449</v>
      </c>
      <c r="B1580" s="123" t="s">
        <v>2323</v>
      </c>
      <c r="C1580" s="134" t="s">
        <v>121</v>
      </c>
      <c r="D1580" s="131">
        <v>104.41</v>
      </c>
      <c r="E1580" s="131">
        <f t="shared" si="80"/>
        <v>88.748499999999993</v>
      </c>
      <c r="F1580" s="131">
        <f t="shared" si="83"/>
        <v>85.616199999999992</v>
      </c>
      <c r="G1580" s="235" t="s">
        <v>4730</v>
      </c>
      <c r="H1580" s="89"/>
    </row>
    <row r="1581" spans="1:8">
      <c r="A1581" s="16">
        <v>4450</v>
      </c>
      <c r="B1581" s="122" t="s">
        <v>2324</v>
      </c>
      <c r="C1581" s="133" t="s">
        <v>121</v>
      </c>
      <c r="D1581" s="129">
        <v>80.099999999999994</v>
      </c>
      <c r="E1581" s="129">
        <f t="shared" si="80"/>
        <v>68.084999999999994</v>
      </c>
      <c r="F1581" s="129">
        <f t="shared" si="83"/>
        <v>65.681999999999988</v>
      </c>
      <c r="G1581" s="234" t="s">
        <v>4730</v>
      </c>
      <c r="H1581" s="89"/>
    </row>
    <row r="1582" spans="1:8" ht="22.5">
      <c r="A1582" s="16">
        <v>4451</v>
      </c>
      <c r="B1582" s="123" t="s">
        <v>2325</v>
      </c>
      <c r="C1582" s="134" t="s">
        <v>121</v>
      </c>
      <c r="D1582" s="131">
        <v>80.099999999999994</v>
      </c>
      <c r="E1582" s="131">
        <f t="shared" si="80"/>
        <v>68.084999999999994</v>
      </c>
      <c r="F1582" s="131">
        <f t="shared" si="83"/>
        <v>65.681999999999988</v>
      </c>
      <c r="G1582" s="235" t="s">
        <v>4730</v>
      </c>
      <c r="H1582" s="89"/>
    </row>
    <row r="1583" spans="1:8">
      <c r="A1583" s="16">
        <v>4452</v>
      </c>
      <c r="B1583" s="122" t="s">
        <v>2326</v>
      </c>
      <c r="C1583" s="133" t="s">
        <v>121</v>
      </c>
      <c r="D1583" s="129">
        <v>124.87</v>
      </c>
      <c r="E1583" s="129">
        <f t="shared" si="80"/>
        <v>106.1395</v>
      </c>
      <c r="F1583" s="129">
        <f t="shared" si="83"/>
        <v>102.3934</v>
      </c>
      <c r="G1583" s="234" t="s">
        <v>4730</v>
      </c>
      <c r="H1583" s="89"/>
    </row>
    <row r="1584" spans="1:8">
      <c r="A1584" s="16">
        <v>4453</v>
      </c>
      <c r="B1584" s="123" t="s">
        <v>2327</v>
      </c>
      <c r="C1584" s="134" t="s">
        <v>121</v>
      </c>
      <c r="D1584" s="131">
        <v>143.1</v>
      </c>
      <c r="E1584" s="131">
        <f t="shared" si="80"/>
        <v>121.63499999999999</v>
      </c>
      <c r="F1584" s="131">
        <f t="shared" si="83"/>
        <v>117.34199999999998</v>
      </c>
      <c r="G1584" s="235" t="s">
        <v>4730</v>
      </c>
      <c r="H1584" s="89"/>
    </row>
    <row r="1585" spans="1:8">
      <c r="A1585" s="16">
        <v>4454</v>
      </c>
      <c r="B1585" s="122" t="s">
        <v>2328</v>
      </c>
      <c r="C1585" s="133" t="s">
        <v>121</v>
      </c>
      <c r="D1585" s="129">
        <v>145.71</v>
      </c>
      <c r="E1585" s="129">
        <f t="shared" si="80"/>
        <v>123.8535</v>
      </c>
      <c r="F1585" s="129">
        <f t="shared" si="83"/>
        <v>119.48220000000001</v>
      </c>
      <c r="G1585" s="234" t="s">
        <v>4730</v>
      </c>
      <c r="H1585" s="89"/>
    </row>
    <row r="1586" spans="1:8">
      <c r="A1586" s="16">
        <v>4455</v>
      </c>
      <c r="B1586" s="123" t="s">
        <v>2329</v>
      </c>
      <c r="C1586" s="134" t="s">
        <v>121</v>
      </c>
      <c r="D1586" s="131">
        <v>153.44</v>
      </c>
      <c r="E1586" s="131">
        <f t="shared" si="80"/>
        <v>130.42400000000001</v>
      </c>
      <c r="F1586" s="131">
        <f t="shared" si="83"/>
        <v>125.82079999999999</v>
      </c>
      <c r="G1586" s="235" t="s">
        <v>4730</v>
      </c>
      <c r="H1586" s="89"/>
    </row>
    <row r="1587" spans="1:8" ht="22.5">
      <c r="A1587" s="16">
        <v>4456</v>
      </c>
      <c r="B1587" s="122" t="s">
        <v>2330</v>
      </c>
      <c r="C1587" s="133" t="s">
        <v>121</v>
      </c>
      <c r="D1587" s="129">
        <v>216.75</v>
      </c>
      <c r="E1587" s="129">
        <f t="shared" si="80"/>
        <v>184.23749999999998</v>
      </c>
      <c r="F1587" s="129">
        <f t="shared" si="83"/>
        <v>177.73499999999999</v>
      </c>
      <c r="G1587" s="234" t="s">
        <v>4730</v>
      </c>
      <c r="H1587" s="89"/>
    </row>
    <row r="1588" spans="1:8" ht="22.5">
      <c r="A1588" s="16">
        <v>4457</v>
      </c>
      <c r="B1588" s="123" t="s">
        <v>2331</v>
      </c>
      <c r="C1588" s="134" t="s">
        <v>121</v>
      </c>
      <c r="D1588" s="131">
        <v>221.97</v>
      </c>
      <c r="E1588" s="131">
        <f t="shared" si="80"/>
        <v>188.67449999999999</v>
      </c>
      <c r="F1588" s="131">
        <f t="shared" si="83"/>
        <v>182.0154</v>
      </c>
      <c r="G1588" s="235" t="s">
        <v>4730</v>
      </c>
      <c r="H1588" s="89"/>
    </row>
    <row r="1589" spans="1:8" ht="22.5">
      <c r="A1589" s="16">
        <v>4458</v>
      </c>
      <c r="B1589" s="122" t="s">
        <v>2332</v>
      </c>
      <c r="C1589" s="133" t="s">
        <v>121</v>
      </c>
      <c r="D1589" s="129">
        <v>237.43</v>
      </c>
      <c r="E1589" s="129">
        <f t="shared" si="80"/>
        <v>201.81550000000001</v>
      </c>
      <c r="F1589" s="129">
        <f t="shared" si="83"/>
        <v>194.6926</v>
      </c>
      <c r="G1589" s="234" t="s">
        <v>4730</v>
      </c>
      <c r="H1589" s="89"/>
    </row>
    <row r="1590" spans="1:8">
      <c r="A1590" s="16">
        <v>4459</v>
      </c>
      <c r="B1590" s="136" t="s">
        <v>2333</v>
      </c>
      <c r="C1590" s="134" t="s">
        <v>121</v>
      </c>
      <c r="D1590" s="131">
        <v>73.66</v>
      </c>
      <c r="E1590" s="131">
        <f t="shared" si="80"/>
        <v>62.610999999999997</v>
      </c>
      <c r="F1590" s="131">
        <f t="shared" si="83"/>
        <v>60.401199999999996</v>
      </c>
      <c r="G1590" s="235" t="s">
        <v>4730</v>
      </c>
      <c r="H1590" s="89"/>
    </row>
    <row r="1591" spans="1:8">
      <c r="A1591" s="16">
        <v>4460</v>
      </c>
      <c r="B1591" s="122" t="s">
        <v>2334</v>
      </c>
      <c r="C1591" s="133" t="s">
        <v>121</v>
      </c>
      <c r="D1591" s="129">
        <v>76.27</v>
      </c>
      <c r="E1591" s="129">
        <f t="shared" si="80"/>
        <v>64.829499999999996</v>
      </c>
      <c r="F1591" s="129">
        <f t="shared" si="83"/>
        <v>62.541399999999996</v>
      </c>
      <c r="G1591" s="234" t="s">
        <v>4730</v>
      </c>
      <c r="H1591" s="89"/>
    </row>
    <row r="1592" spans="1:8">
      <c r="A1592" s="16">
        <v>4461</v>
      </c>
      <c r="B1592" s="123" t="s">
        <v>2335</v>
      </c>
      <c r="C1592" s="134" t="s">
        <v>121</v>
      </c>
      <c r="D1592" s="131">
        <v>84</v>
      </c>
      <c r="E1592" s="131">
        <f t="shared" si="80"/>
        <v>71.399999999999991</v>
      </c>
      <c r="F1592" s="131">
        <f t="shared" si="83"/>
        <v>68.88</v>
      </c>
      <c r="G1592" s="235" t="s">
        <v>4730</v>
      </c>
      <c r="H1592" s="89"/>
    </row>
  </sheetData>
  <sheetProtection formatCells="0" formatColumns="0" formatRows="0" insertColumns="0" insertRows="0" insertHyperlinks="0" deleteColumns="0" deleteRows="0" sort="0" autoFilter="0" pivotTables="0"/>
  <customSheetViews>
    <customSheetView guid="{D6A9AE92-AC98-4C44-9389-3780B674E698}" scale="125" showRuler="0">
      <pane ySplit="5" topLeftCell="A6" activePane="bottomLeft" state="frozen"/>
      <selection pane="bottomLeft" activeCell="C4" sqref="C4"/>
      <pageMargins left="0.5" right="0.45" top="0.34" bottom="0.49" header="0.25" footer="0.27"/>
      <pageSetup paperSize="9" orientation="portrait" r:id="rId1"/>
      <headerFooter alignWithMargins="0"/>
    </customSheetView>
    <customSheetView guid="{924A86F7-7498-4C6F-9583-2A03AE654D4E}" scale="125" showRuler="0">
      <pane ySplit="5" topLeftCell="A6" activePane="bottomLeft" state="frozen"/>
      <selection pane="bottomLeft" activeCell="C8" sqref="C8"/>
      <pageMargins left="0.5" right="0.45" top="0.34" bottom="0.49" header="0.25" footer="0.27"/>
      <pageSetup paperSize="9" orientation="portrait" r:id="rId2"/>
      <headerFooter alignWithMargins="0"/>
    </customSheetView>
  </customSheetViews>
  <mergeCells count="69">
    <mergeCell ref="B1015:G1015"/>
    <mergeCell ref="B1020:G1020"/>
    <mergeCell ref="B1024:G1024"/>
    <mergeCell ref="B1029:G1029"/>
    <mergeCell ref="B1204:G1204"/>
    <mergeCell ref="B690:G690"/>
    <mergeCell ref="B693:G693"/>
    <mergeCell ref="B781:G781"/>
    <mergeCell ref="B869:G869"/>
    <mergeCell ref="B942:G942"/>
    <mergeCell ref="B186:G186"/>
    <mergeCell ref="B193:G193"/>
    <mergeCell ref="B196:G196"/>
    <mergeCell ref="B219:G219"/>
    <mergeCell ref="B238:G238"/>
    <mergeCell ref="B137:G137"/>
    <mergeCell ref="B153:G153"/>
    <mergeCell ref="B159:G159"/>
    <mergeCell ref="B163:G163"/>
    <mergeCell ref="B170:G170"/>
    <mergeCell ref="B251:G251"/>
    <mergeCell ref="B255:G255"/>
    <mergeCell ref="B346:G346"/>
    <mergeCell ref="B407:G407"/>
    <mergeCell ref="B542:G542"/>
    <mergeCell ref="B419:G419"/>
    <mergeCell ref="B432:G432"/>
    <mergeCell ref="B438:G438"/>
    <mergeCell ref="B445:G445"/>
    <mergeCell ref="B460:G460"/>
    <mergeCell ref="B476:G476"/>
    <mergeCell ref="B492:G492"/>
    <mergeCell ref="B508:G508"/>
    <mergeCell ref="B519:G519"/>
    <mergeCell ref="B541:G541"/>
    <mergeCell ref="B621:G621"/>
    <mergeCell ref="B649:G649"/>
    <mergeCell ref="B550:G550"/>
    <mergeCell ref="B562:G562"/>
    <mergeCell ref="B578:G578"/>
    <mergeCell ref="B586:G586"/>
    <mergeCell ref="B594:G594"/>
    <mergeCell ref="B1302:G1302"/>
    <mergeCell ref="B1474:G1474"/>
    <mergeCell ref="B1515:G1515"/>
    <mergeCell ref="B1530:G1530"/>
    <mergeCell ref="I5:J5"/>
    <mergeCell ref="G4:G5"/>
    <mergeCell ref="B24:G24"/>
    <mergeCell ref="B46:G46"/>
    <mergeCell ref="B68:G68"/>
    <mergeCell ref="B90:G90"/>
    <mergeCell ref="B94:G94"/>
    <mergeCell ref="B105:G105"/>
    <mergeCell ref="B121:G121"/>
    <mergeCell ref="B601:G601"/>
    <mergeCell ref="B609:G609"/>
    <mergeCell ref="B616:G616"/>
    <mergeCell ref="B1:F1"/>
    <mergeCell ref="D4:D5"/>
    <mergeCell ref="B2:F2"/>
    <mergeCell ref="B3:F3"/>
    <mergeCell ref="F4:F5"/>
    <mergeCell ref="E4:E5"/>
    <mergeCell ref="A4:A5"/>
    <mergeCell ref="B4:B5"/>
    <mergeCell ref="C4:C5"/>
    <mergeCell ref="A6:G6"/>
    <mergeCell ref="B7:G7"/>
  </mergeCells>
  <phoneticPr fontId="0" type="noConversion"/>
  <hyperlinks>
    <hyperlink ref="I5:J5" location="'5. Несущие конструкции'!A6" display="В начало страницы"/>
    <hyperlink ref="B7:G7" r:id="rId3" display="Стойки кабельные К1150А - К1155А, 2,5мм "/>
    <hyperlink ref="B24:G24" r:id="rId4" display="Стойки кабельные К1150 - К1155, 2,5мм "/>
    <hyperlink ref="B46:G46" r:id="rId5" display="Стойки кабельные К1150 - К1155, 2,0мм "/>
    <hyperlink ref="B68:G68" r:id="rId6" display="Стойки кабельные усиленные К1150 - К1155, 3,0мм "/>
    <hyperlink ref="B90:G90" r:id="rId7" display="Основание одиночной полки К1158"/>
    <hyperlink ref="B94:G94" r:id="rId8" display="Полки кабельные К1160А - К1164А, 2,0мм "/>
    <hyperlink ref="B105:G105" r:id="rId9" display="Полки кабельные К1160 - К1164, 2,0мм "/>
    <hyperlink ref="B137:G137" r:id="rId10" display="Полки кабельные усиленные К1160 - К1164, 2,5мм "/>
    <hyperlink ref="B153:G153" r:id="rId11" display="Скоба К1157, ключ 1156"/>
    <hyperlink ref="B159:G159" r:id="rId12" display="Комплект монтажных частей КМЧ"/>
    <hyperlink ref="B163:G163" r:id="rId13" display="Стойки универсальные К120, К121"/>
    <hyperlink ref="B170:G170" r:id="rId14" display="Подвеска кабельная К1164 - К1167, 2,0мм "/>
    <hyperlink ref="B186:G186" r:id="rId15" display="Крепление к стене ТМ 100-600"/>
    <hyperlink ref="B193:G193" r:id="rId16" display="Консоли горизонтальные Кг1"/>
    <hyperlink ref="B196:G196" r:id="rId17" display="Консоли горизонтальные Кг2"/>
    <hyperlink ref="B219:G219" r:id="rId18" display="Консоль горизонтальная универсальная КП"/>
    <hyperlink ref="B238:G238" r:id="rId19" display="Консоль горизонтальная универсальная КУ"/>
    <hyperlink ref="B251:G251" r:id="rId20" display="Скоба потолочная СП"/>
    <hyperlink ref="B255:G255" r:id="rId21" display="Стойка подвеса СП"/>
    <hyperlink ref="B346:G346" r:id="rId22" display="Консоль вертикальная Кв7"/>
    <hyperlink ref="B407:G407" r:id="rId23" display="Консоли горизонтальные усиленные КГУ1"/>
    <hyperlink ref="B419:G419" r:id="rId24" display="Консоли горизонтальные усиленные двойные КГУ2"/>
    <hyperlink ref="B432:G432" r:id="rId25" display="Кронштейны настенные "/>
    <hyperlink ref="B438:G438" r:id="rId26" display="Кронштейны консольные для малых нагрузок"/>
    <hyperlink ref="B445:G445" r:id="rId27" display="Кронштейны консольные для средних нагрузок"/>
    <hyperlink ref="B460:G460" r:id="rId28" display="Кронштейны консольные для высоких нагрузок"/>
    <hyperlink ref="B476:G476" r:id="rId29" display="Кронштейны консольные для сверхвысоких нагрузок"/>
    <hyperlink ref="B508:G508" r:id="rId30" display="Консоль для больших нагрузок К108 (основание S=6,0)"/>
    <hyperlink ref="B519:G519" r:id="rId31" display="Полки эстакадные марки ПЭ"/>
    <hyperlink ref="B542:G542" r:id="rId32" display="Консоли вертикальные Кв1"/>
    <hyperlink ref="B550:G550" r:id="rId33" display="Консоли вертикальные Кв3"/>
    <hyperlink ref="B562:G562" r:id="rId34" display="Консоли вертикальные Кв8"/>
    <hyperlink ref="B578:G578" r:id="rId35" display="Стойки вертикальные СВ1"/>
    <hyperlink ref="B586:G586" r:id="rId36" display="Стойки вертикальные СВ2"/>
    <hyperlink ref="B594:G594" r:id="rId37" display="Консоли горизонтальные Кг4"/>
    <hyperlink ref="B601:G601" r:id="rId38" display="Подвесы лотка Пл1"/>
    <hyperlink ref="B609:G609" r:id="rId39" display="Подвесы лотка Пл2"/>
    <hyperlink ref="B616:G616" r:id="rId40" display="Подвесы лотка Пл3"/>
    <hyperlink ref="B621:G621" r:id="rId41" display="Подвесы потолочные"/>
    <hyperlink ref="B649:G649" r:id="rId42" display="Стойки потолочные "/>
    <hyperlink ref="B690:G690" r:id="rId43" display="Стойки СПЭ"/>
    <hyperlink ref="B693:G693" r:id="rId44" display="Основание одиночной стойки односторонней"/>
    <hyperlink ref="B869:G869" r:id="rId45" display="Стойки потолочные СКП 2,5мм "/>
    <hyperlink ref="B942:G942" r:id="rId46" display="Стойки потолочные СКП 2,0мм "/>
    <hyperlink ref="B1015:G1015" r:id="rId47" display="Стойки напольные "/>
    <hyperlink ref="B1020:G1020" r:id="rId48" display="Стойки напольные К314"/>
    <hyperlink ref="B1029:F1029" r:id="rId49" display="Подвесы потолочные ПП односторонние/двусторонние"/>
    <hyperlink ref="B1204:G1204" r:id="rId50" display="5.3 Универсальные сборные системы"/>
    <hyperlink ref="B1302:G1302" r:id="rId51" display="5.4 Кронштейн кабельные рожковые"/>
    <hyperlink ref="B1474:G1474" r:id="rId52" display="5.5 Тросы оцинкованные OSTEC"/>
    <hyperlink ref="B1515:G1515" r:id="rId53" display="5.6 Система креплений к сетчатым заборам"/>
    <hyperlink ref="B1530:F1530" r:id="rId54" display="5.7 Система пружинного крепежа"/>
    <hyperlink ref="H5" location="Оглавление!A1" display="В оглавление"/>
  </hyperlinks>
  <printOptions horizontalCentered="1"/>
  <pageMargins left="0.59055118110236227" right="0" top="0.35433070866141736" bottom="0.47244094488188981" header="0.23622047244094491" footer="0.27559055118110237"/>
  <pageSetup paperSize="9" scale="17" fitToWidth="4" fitToHeight="4" orientation="portrait" r:id="rId55"/>
  <headerFooter alignWithMargins="0"/>
  <drawing r:id="rId56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tabColor theme="5"/>
  </sheetPr>
  <dimension ref="A1:M1049"/>
  <sheetViews>
    <sheetView topLeftCell="C1" zoomScale="115" zoomScaleNormal="115" workbookViewId="0">
      <pane ySplit="4" topLeftCell="A989" activePane="bottomLeft" state="frozen"/>
      <selection pane="bottomLeft" sqref="A1:A1048576"/>
    </sheetView>
  </sheetViews>
  <sheetFormatPr defaultColWidth="9.1640625" defaultRowHeight="11.25"/>
  <cols>
    <col min="1" max="1" width="15.5" style="31" hidden="1" customWidth="1"/>
    <col min="2" max="2" width="63.83203125" style="31" customWidth="1"/>
    <col min="3" max="3" width="6.5" style="41" customWidth="1"/>
    <col min="4" max="4" width="13.83203125" style="95" customWidth="1"/>
    <col min="5" max="7" width="12" style="42" customWidth="1"/>
    <col min="8" max="8" width="16.6640625" style="96" customWidth="1"/>
    <col min="9" max="9" width="22.1640625" style="31" customWidth="1"/>
    <col min="10" max="10" width="12" style="31" customWidth="1"/>
    <col min="11" max="16384" width="9.1640625" style="31"/>
  </cols>
  <sheetData>
    <row r="1" spans="1:10" ht="18" customHeight="1">
      <c r="B1" s="499" t="s">
        <v>175</v>
      </c>
      <c r="C1" s="499"/>
      <c r="D1" s="499"/>
      <c r="E1" s="499"/>
      <c r="F1" s="499"/>
      <c r="G1" s="159"/>
      <c r="H1" s="464"/>
      <c r="I1" s="464"/>
    </row>
    <row r="2" spans="1:10" ht="15.75" customHeight="1">
      <c r="B2" s="410" t="s">
        <v>126</v>
      </c>
      <c r="C2" s="410"/>
      <c r="D2" s="410"/>
      <c r="E2" s="410"/>
      <c r="F2" s="410"/>
      <c r="G2" s="158"/>
    </row>
    <row r="3" spans="1:10" ht="25.5" customHeight="1">
      <c r="B3" s="450" t="s">
        <v>65</v>
      </c>
      <c r="C3" s="450"/>
      <c r="D3" s="450"/>
      <c r="E3" s="450"/>
      <c r="F3" s="450"/>
      <c r="G3" s="157"/>
    </row>
    <row r="4" spans="1:10" ht="48.6" customHeight="1">
      <c r="A4" s="460" t="s">
        <v>5335</v>
      </c>
      <c r="B4" s="13" t="s">
        <v>72</v>
      </c>
      <c r="C4" s="14" t="s">
        <v>75</v>
      </c>
      <c r="D4" s="67" t="s">
        <v>176</v>
      </c>
      <c r="E4" s="67" t="s">
        <v>270</v>
      </c>
      <c r="F4" s="67" t="s">
        <v>271</v>
      </c>
      <c r="G4" s="67" t="s">
        <v>4687</v>
      </c>
      <c r="H4" s="97" t="s">
        <v>173</v>
      </c>
      <c r="I4" s="509" t="s">
        <v>174</v>
      </c>
      <c r="J4" s="509"/>
    </row>
    <row r="5" spans="1:10" s="10" customFormat="1" ht="18">
      <c r="A5" s="461"/>
      <c r="B5" s="468" t="s">
        <v>92</v>
      </c>
      <c r="C5" s="468"/>
      <c r="D5" s="468"/>
      <c r="E5" s="468"/>
      <c r="F5" s="468"/>
      <c r="G5" s="468"/>
      <c r="H5" s="98"/>
    </row>
    <row r="6" spans="1:10" s="10" customFormat="1" ht="25.9" customHeight="1">
      <c r="B6" s="513" t="s">
        <v>5436</v>
      </c>
      <c r="C6" s="514"/>
      <c r="D6" s="514"/>
      <c r="E6" s="514"/>
      <c r="F6" s="514"/>
      <c r="G6" s="515"/>
      <c r="H6" s="98"/>
    </row>
    <row r="7" spans="1:10">
      <c r="A7" s="16">
        <v>1292</v>
      </c>
      <c r="B7" s="135" t="s">
        <v>546</v>
      </c>
      <c r="C7" s="133" t="s">
        <v>76</v>
      </c>
      <c r="D7" s="145">
        <v>288</v>
      </c>
      <c r="E7" s="129">
        <f>0.8*D7</f>
        <v>230.4</v>
      </c>
      <c r="F7" s="129">
        <f t="shared" ref="F7:F26" si="0">D7*0.7</f>
        <v>201.6</v>
      </c>
      <c r="G7" s="222" t="s">
        <v>4688</v>
      </c>
      <c r="H7" s="163"/>
      <c r="I7" s="270"/>
    </row>
    <row r="8" spans="1:10">
      <c r="A8" s="16">
        <v>1294</v>
      </c>
      <c r="B8" s="123" t="s">
        <v>548</v>
      </c>
      <c r="C8" s="134" t="s">
        <v>76</v>
      </c>
      <c r="D8" s="146">
        <v>373</v>
      </c>
      <c r="E8" s="131">
        <f>0.8*D8</f>
        <v>298.40000000000003</v>
      </c>
      <c r="F8" s="131">
        <f t="shared" si="0"/>
        <v>261.09999999999997</v>
      </c>
      <c r="G8" s="193" t="s">
        <v>5395</v>
      </c>
      <c r="H8" s="163"/>
      <c r="I8" s="270"/>
    </row>
    <row r="9" spans="1:10">
      <c r="A9" s="16">
        <v>1296</v>
      </c>
      <c r="B9" s="122" t="s">
        <v>550</v>
      </c>
      <c r="C9" s="133" t="s">
        <v>76</v>
      </c>
      <c r="D9" s="145">
        <v>492</v>
      </c>
      <c r="E9" s="129">
        <f>0.8*D9</f>
        <v>393.6</v>
      </c>
      <c r="F9" s="129">
        <f t="shared" si="0"/>
        <v>344.4</v>
      </c>
      <c r="G9" s="192" t="s">
        <v>5395</v>
      </c>
      <c r="H9" s="163"/>
      <c r="I9" s="270"/>
    </row>
    <row r="10" spans="1:10">
      <c r="A10" s="16">
        <v>3482</v>
      </c>
      <c r="B10" s="136" t="s">
        <v>1543</v>
      </c>
      <c r="C10" s="134" t="s">
        <v>76</v>
      </c>
      <c r="D10" s="146">
        <v>615</v>
      </c>
      <c r="E10" s="131">
        <f>0.8*D10</f>
        <v>492</v>
      </c>
      <c r="F10" s="131">
        <f t="shared" si="0"/>
        <v>430.5</v>
      </c>
      <c r="G10" s="193" t="s">
        <v>5395</v>
      </c>
      <c r="H10" s="164"/>
      <c r="I10" s="270"/>
    </row>
    <row r="11" spans="1:10">
      <c r="A11" s="16">
        <v>1298</v>
      </c>
      <c r="B11" s="122" t="s">
        <v>552</v>
      </c>
      <c r="C11" s="133" t="s">
        <v>76</v>
      </c>
      <c r="D11" s="145">
        <v>441</v>
      </c>
      <c r="E11" s="129">
        <f>0.8*D11</f>
        <v>352.8</v>
      </c>
      <c r="F11" s="129">
        <f t="shared" si="0"/>
        <v>308.7</v>
      </c>
      <c r="G11" s="192" t="s">
        <v>5395</v>
      </c>
      <c r="H11" s="163"/>
      <c r="I11" s="270"/>
    </row>
    <row r="12" spans="1:10" ht="11.25" customHeight="1">
      <c r="A12" s="16">
        <v>1300</v>
      </c>
      <c r="B12" s="123" t="s">
        <v>554</v>
      </c>
      <c r="C12" s="134" t="s">
        <v>76</v>
      </c>
      <c r="D12" s="146">
        <v>580</v>
      </c>
      <c r="E12" s="131">
        <f t="shared" ref="E12" si="1">0.8*D12</f>
        <v>464</v>
      </c>
      <c r="F12" s="131">
        <f t="shared" si="0"/>
        <v>406</v>
      </c>
      <c r="G12" s="193" t="s">
        <v>5395</v>
      </c>
      <c r="H12" s="163"/>
      <c r="I12" s="270"/>
    </row>
    <row r="13" spans="1:10" ht="11.25" customHeight="1">
      <c r="A13" s="16">
        <v>4276</v>
      </c>
      <c r="B13" s="122" t="s">
        <v>2032</v>
      </c>
      <c r="C13" s="133" t="s">
        <v>76</v>
      </c>
      <c r="D13" s="145">
        <v>725</v>
      </c>
      <c r="E13" s="129">
        <f t="shared" ref="E13:E25" si="2">0.8*D13</f>
        <v>580</v>
      </c>
      <c r="F13" s="129">
        <f t="shared" si="0"/>
        <v>507.49999999999994</v>
      </c>
      <c r="G13" s="192" t="s">
        <v>5395</v>
      </c>
      <c r="H13" s="164"/>
      <c r="I13" s="270"/>
    </row>
    <row r="14" spans="1:10">
      <c r="A14" s="16">
        <v>1302</v>
      </c>
      <c r="B14" s="123" t="s">
        <v>556</v>
      </c>
      <c r="C14" s="134" t="s">
        <v>76</v>
      </c>
      <c r="D14" s="146">
        <v>562</v>
      </c>
      <c r="E14" s="131">
        <f t="shared" si="2"/>
        <v>449.6</v>
      </c>
      <c r="F14" s="131">
        <f t="shared" si="0"/>
        <v>393.4</v>
      </c>
      <c r="G14" s="193" t="s">
        <v>5395</v>
      </c>
      <c r="H14" s="163"/>
      <c r="I14" s="270"/>
    </row>
    <row r="15" spans="1:10">
      <c r="A15" s="16">
        <v>1304</v>
      </c>
      <c r="B15" s="122" t="s">
        <v>558</v>
      </c>
      <c r="C15" s="133" t="s">
        <v>76</v>
      </c>
      <c r="D15" s="145">
        <v>740</v>
      </c>
      <c r="E15" s="129">
        <f t="shared" si="2"/>
        <v>592</v>
      </c>
      <c r="F15" s="129">
        <f t="shared" si="0"/>
        <v>518</v>
      </c>
      <c r="G15" s="192" t="s">
        <v>5395</v>
      </c>
      <c r="H15" s="163"/>
      <c r="I15" s="270"/>
    </row>
    <row r="16" spans="1:10">
      <c r="A16" s="16">
        <v>3485</v>
      </c>
      <c r="B16" s="123" t="s">
        <v>1545</v>
      </c>
      <c r="C16" s="134" t="s">
        <v>76</v>
      </c>
      <c r="D16" s="146">
        <v>925</v>
      </c>
      <c r="E16" s="131">
        <f t="shared" si="2"/>
        <v>740</v>
      </c>
      <c r="F16" s="131">
        <f t="shared" si="0"/>
        <v>647.5</v>
      </c>
      <c r="G16" s="193" t="s">
        <v>5395</v>
      </c>
      <c r="H16" s="164"/>
      <c r="I16" s="270"/>
    </row>
    <row r="17" spans="1:9">
      <c r="A17" s="16">
        <v>1306</v>
      </c>
      <c r="B17" s="122" t="s">
        <v>560</v>
      </c>
      <c r="C17" s="133" t="s">
        <v>76</v>
      </c>
      <c r="D17" s="145">
        <v>569</v>
      </c>
      <c r="E17" s="129">
        <f t="shared" si="2"/>
        <v>455.20000000000005</v>
      </c>
      <c r="F17" s="129">
        <f t="shared" si="0"/>
        <v>398.29999999999995</v>
      </c>
      <c r="G17" s="192" t="s">
        <v>5395</v>
      </c>
      <c r="H17" s="163"/>
      <c r="I17" s="270"/>
    </row>
    <row r="18" spans="1:9">
      <c r="A18" s="16">
        <v>1308</v>
      </c>
      <c r="B18" s="123" t="s">
        <v>562</v>
      </c>
      <c r="C18" s="134" t="s">
        <v>76</v>
      </c>
      <c r="D18" s="146">
        <v>749</v>
      </c>
      <c r="E18" s="131">
        <f t="shared" si="2"/>
        <v>599.20000000000005</v>
      </c>
      <c r="F18" s="131">
        <f t="shared" si="0"/>
        <v>524.29999999999995</v>
      </c>
      <c r="G18" s="193" t="s">
        <v>5395</v>
      </c>
      <c r="H18" s="163"/>
      <c r="I18" s="270"/>
    </row>
    <row r="19" spans="1:9">
      <c r="A19" s="16">
        <v>4278</v>
      </c>
      <c r="B19" s="122" t="s">
        <v>2034</v>
      </c>
      <c r="C19" s="133" t="s">
        <v>76</v>
      </c>
      <c r="D19" s="145">
        <v>936.25</v>
      </c>
      <c r="E19" s="129">
        <f t="shared" si="2"/>
        <v>749</v>
      </c>
      <c r="F19" s="129">
        <f t="shared" si="0"/>
        <v>655.375</v>
      </c>
      <c r="G19" s="192" t="s">
        <v>5395</v>
      </c>
      <c r="H19" s="164"/>
      <c r="I19" s="270"/>
    </row>
    <row r="20" spans="1:9" ht="11.25" customHeight="1">
      <c r="A20" s="16">
        <v>1310</v>
      </c>
      <c r="B20" s="123" t="s">
        <v>564</v>
      </c>
      <c r="C20" s="134" t="s">
        <v>76</v>
      </c>
      <c r="D20" s="146">
        <v>640</v>
      </c>
      <c r="E20" s="131">
        <f t="shared" si="2"/>
        <v>512</v>
      </c>
      <c r="F20" s="131">
        <f t="shared" si="0"/>
        <v>448</v>
      </c>
      <c r="G20" s="193" t="s">
        <v>5395</v>
      </c>
      <c r="H20" s="163"/>
      <c r="I20" s="270"/>
    </row>
    <row r="21" spans="1:9" ht="11.25" customHeight="1">
      <c r="A21" s="16">
        <v>1312</v>
      </c>
      <c r="B21" s="122" t="s">
        <v>566</v>
      </c>
      <c r="C21" s="133" t="s">
        <v>76</v>
      </c>
      <c r="D21" s="145">
        <v>843</v>
      </c>
      <c r="E21" s="129">
        <f t="shared" si="2"/>
        <v>674.40000000000009</v>
      </c>
      <c r="F21" s="129">
        <f t="shared" si="0"/>
        <v>590.09999999999991</v>
      </c>
      <c r="G21" s="192" t="s">
        <v>5395</v>
      </c>
      <c r="H21" s="163"/>
      <c r="I21" s="270"/>
    </row>
    <row r="22" spans="1:9" ht="11.25" customHeight="1">
      <c r="A22" s="16">
        <v>3487</v>
      </c>
      <c r="B22" s="123" t="s">
        <v>1547</v>
      </c>
      <c r="C22" s="134" t="s">
        <v>76</v>
      </c>
      <c r="D22" s="146">
        <v>1053.75</v>
      </c>
      <c r="E22" s="131">
        <f t="shared" si="2"/>
        <v>843</v>
      </c>
      <c r="F22" s="131">
        <f t="shared" si="0"/>
        <v>737.625</v>
      </c>
      <c r="G22" s="193" t="s">
        <v>5395</v>
      </c>
      <c r="H22" s="164"/>
      <c r="I22" s="270"/>
    </row>
    <row r="23" spans="1:9" ht="11.25" customHeight="1">
      <c r="A23" s="16">
        <v>1314</v>
      </c>
      <c r="B23" s="122" t="s">
        <v>568</v>
      </c>
      <c r="C23" s="133" t="s">
        <v>76</v>
      </c>
      <c r="D23" s="145">
        <v>711</v>
      </c>
      <c r="E23" s="129">
        <f t="shared" si="2"/>
        <v>568.80000000000007</v>
      </c>
      <c r="F23" s="129">
        <f t="shared" si="0"/>
        <v>497.7</v>
      </c>
      <c r="G23" s="192" t="s">
        <v>5395</v>
      </c>
      <c r="H23" s="163"/>
      <c r="I23" s="270"/>
    </row>
    <row r="24" spans="1:9" ht="11.25" customHeight="1">
      <c r="A24" s="16">
        <v>1316</v>
      </c>
      <c r="B24" s="123" t="s">
        <v>570</v>
      </c>
      <c r="C24" s="134" t="s">
        <v>76</v>
      </c>
      <c r="D24" s="146">
        <v>936</v>
      </c>
      <c r="E24" s="131">
        <f t="shared" si="2"/>
        <v>748.80000000000007</v>
      </c>
      <c r="F24" s="131">
        <f t="shared" si="0"/>
        <v>655.19999999999993</v>
      </c>
      <c r="G24" s="193" t="s">
        <v>5395</v>
      </c>
      <c r="H24" s="163"/>
      <c r="I24" s="270"/>
    </row>
    <row r="25" spans="1:9" ht="11.25" customHeight="1">
      <c r="A25" s="16">
        <v>3489</v>
      </c>
      <c r="B25" s="122" t="s">
        <v>1549</v>
      </c>
      <c r="C25" s="133" t="s">
        <v>76</v>
      </c>
      <c r="D25" s="145">
        <v>1170</v>
      </c>
      <c r="E25" s="129">
        <f t="shared" si="2"/>
        <v>936</v>
      </c>
      <c r="F25" s="129">
        <f t="shared" si="0"/>
        <v>819</v>
      </c>
      <c r="G25" s="192" t="s">
        <v>5395</v>
      </c>
      <c r="H25" s="164"/>
      <c r="I25" s="270"/>
    </row>
    <row r="26" spans="1:9">
      <c r="A26" s="16">
        <v>1293</v>
      </c>
      <c r="B26" s="123" t="s">
        <v>547</v>
      </c>
      <c r="C26" s="134" t="s">
        <v>76</v>
      </c>
      <c r="D26" s="146">
        <v>300</v>
      </c>
      <c r="E26" s="131">
        <f t="shared" ref="E26:E38" si="3">0.8*D26</f>
        <v>240</v>
      </c>
      <c r="F26" s="131">
        <f t="shared" si="0"/>
        <v>210</v>
      </c>
      <c r="G26" s="193" t="s">
        <v>5395</v>
      </c>
      <c r="H26" s="163"/>
      <c r="I26" s="270"/>
    </row>
    <row r="27" spans="1:9">
      <c r="A27" s="16">
        <v>1295</v>
      </c>
      <c r="B27" s="122" t="s">
        <v>549</v>
      </c>
      <c r="C27" s="133" t="s">
        <v>76</v>
      </c>
      <c r="D27" s="145">
        <v>388</v>
      </c>
      <c r="E27" s="129">
        <f t="shared" si="3"/>
        <v>310.40000000000003</v>
      </c>
      <c r="F27" s="129">
        <f t="shared" ref="F27:F43" si="4">D27*0.7</f>
        <v>271.59999999999997</v>
      </c>
      <c r="G27" s="222" t="s">
        <v>4688</v>
      </c>
      <c r="H27" s="163"/>
      <c r="I27" s="270"/>
    </row>
    <row r="28" spans="1:9">
      <c r="A28" s="16">
        <v>1297</v>
      </c>
      <c r="B28" s="123" t="s">
        <v>551</v>
      </c>
      <c r="C28" s="134" t="s">
        <v>76</v>
      </c>
      <c r="D28" s="146">
        <v>511</v>
      </c>
      <c r="E28" s="131">
        <f t="shared" si="3"/>
        <v>408.8</v>
      </c>
      <c r="F28" s="131">
        <f t="shared" si="4"/>
        <v>357.7</v>
      </c>
      <c r="G28" s="223" t="s">
        <v>4688</v>
      </c>
      <c r="H28" s="163"/>
      <c r="I28" s="270"/>
    </row>
    <row r="29" spans="1:9">
      <c r="A29" s="16">
        <v>3483</v>
      </c>
      <c r="B29" s="122" t="s">
        <v>1544</v>
      </c>
      <c r="C29" s="133" t="s">
        <v>76</v>
      </c>
      <c r="D29" s="145">
        <v>638.75</v>
      </c>
      <c r="E29" s="129">
        <f t="shared" si="3"/>
        <v>511</v>
      </c>
      <c r="F29" s="129">
        <f t="shared" si="4"/>
        <v>447.125</v>
      </c>
      <c r="G29" s="192" t="s">
        <v>5395</v>
      </c>
      <c r="H29" s="164"/>
      <c r="I29" s="270"/>
    </row>
    <row r="30" spans="1:9">
      <c r="A30" s="16">
        <v>1299</v>
      </c>
      <c r="B30" s="123" t="s">
        <v>553</v>
      </c>
      <c r="C30" s="134" t="s">
        <v>76</v>
      </c>
      <c r="D30" s="146">
        <v>459</v>
      </c>
      <c r="E30" s="131">
        <f>0.8*D30</f>
        <v>367.20000000000005</v>
      </c>
      <c r="F30" s="131">
        <f t="shared" si="4"/>
        <v>321.29999999999995</v>
      </c>
      <c r="G30" s="223" t="s">
        <v>4688</v>
      </c>
      <c r="H30" s="163"/>
      <c r="I30" s="270"/>
    </row>
    <row r="31" spans="1:9" ht="11.25" customHeight="1">
      <c r="A31" s="16">
        <v>1301</v>
      </c>
      <c r="B31" s="122" t="s">
        <v>555</v>
      </c>
      <c r="C31" s="133" t="s">
        <v>76</v>
      </c>
      <c r="D31" s="145">
        <v>604</v>
      </c>
      <c r="E31" s="129">
        <f>0.8*D31</f>
        <v>483.20000000000005</v>
      </c>
      <c r="F31" s="129">
        <f t="shared" ref="F31" si="5">D31*0.7</f>
        <v>422.79999999999995</v>
      </c>
      <c r="G31" s="222" t="s">
        <v>4688</v>
      </c>
      <c r="H31" s="163"/>
      <c r="I31" s="270"/>
    </row>
    <row r="32" spans="1:9" ht="11.25" customHeight="1">
      <c r="A32" s="16">
        <v>4277</v>
      </c>
      <c r="B32" s="123" t="s">
        <v>2033</v>
      </c>
      <c r="C32" s="134" t="s">
        <v>76</v>
      </c>
      <c r="D32" s="146">
        <v>755</v>
      </c>
      <c r="E32" s="131">
        <f>0.8*D32</f>
        <v>604</v>
      </c>
      <c r="F32" s="131">
        <f t="shared" si="4"/>
        <v>528.5</v>
      </c>
      <c r="G32" s="193" t="s">
        <v>5395</v>
      </c>
      <c r="H32" s="164"/>
      <c r="I32" s="270"/>
    </row>
    <row r="33" spans="1:9">
      <c r="A33" s="16">
        <v>1303</v>
      </c>
      <c r="B33" s="122" t="s">
        <v>557</v>
      </c>
      <c r="C33" s="133" t="s">
        <v>76</v>
      </c>
      <c r="D33" s="145">
        <v>584</v>
      </c>
      <c r="E33" s="129">
        <f t="shared" si="3"/>
        <v>467.20000000000005</v>
      </c>
      <c r="F33" s="129">
        <f t="shared" si="4"/>
        <v>408.79999999999995</v>
      </c>
      <c r="G33" s="192" t="s">
        <v>5395</v>
      </c>
      <c r="H33" s="163"/>
      <c r="I33" s="270"/>
    </row>
    <row r="34" spans="1:9">
      <c r="A34" s="16">
        <v>1305</v>
      </c>
      <c r="B34" s="123" t="s">
        <v>559</v>
      </c>
      <c r="C34" s="134" t="s">
        <v>76</v>
      </c>
      <c r="D34" s="146">
        <v>769</v>
      </c>
      <c r="E34" s="131">
        <f t="shared" si="3"/>
        <v>615.20000000000005</v>
      </c>
      <c r="F34" s="131">
        <f t="shared" si="4"/>
        <v>538.29999999999995</v>
      </c>
      <c r="G34" s="193" t="s">
        <v>5395</v>
      </c>
      <c r="H34" s="163"/>
      <c r="I34" s="270"/>
    </row>
    <row r="35" spans="1:9">
      <c r="A35" s="16">
        <v>3486</v>
      </c>
      <c r="B35" s="122" t="s">
        <v>1546</v>
      </c>
      <c r="C35" s="133" t="s">
        <v>76</v>
      </c>
      <c r="D35" s="145">
        <v>961.25</v>
      </c>
      <c r="E35" s="129">
        <f t="shared" si="3"/>
        <v>769</v>
      </c>
      <c r="F35" s="129">
        <f t="shared" si="4"/>
        <v>672.875</v>
      </c>
      <c r="G35" s="192" t="s">
        <v>5395</v>
      </c>
      <c r="H35" s="164"/>
      <c r="I35" s="270"/>
    </row>
    <row r="36" spans="1:9">
      <c r="A36" s="16">
        <v>1307</v>
      </c>
      <c r="B36" s="123" t="s">
        <v>561</v>
      </c>
      <c r="C36" s="134" t="s">
        <v>76</v>
      </c>
      <c r="D36" s="146">
        <v>592</v>
      </c>
      <c r="E36" s="131">
        <f t="shared" si="3"/>
        <v>473.6</v>
      </c>
      <c r="F36" s="131">
        <f t="shared" si="4"/>
        <v>414.4</v>
      </c>
      <c r="G36" s="223" t="s">
        <v>4688</v>
      </c>
      <c r="H36" s="163"/>
      <c r="I36" s="270"/>
    </row>
    <row r="37" spans="1:9">
      <c r="A37" s="16">
        <v>1309</v>
      </c>
      <c r="B37" s="122" t="s">
        <v>563</v>
      </c>
      <c r="C37" s="133" t="s">
        <v>76</v>
      </c>
      <c r="D37" s="145">
        <v>779</v>
      </c>
      <c r="E37" s="129">
        <f t="shared" ref="E37" si="6">0.8*D37</f>
        <v>623.20000000000005</v>
      </c>
      <c r="F37" s="129">
        <f t="shared" ref="F37" si="7">D37*0.7</f>
        <v>545.29999999999995</v>
      </c>
      <c r="G37" s="222" t="s">
        <v>4688</v>
      </c>
      <c r="H37" s="163"/>
      <c r="I37" s="270"/>
    </row>
    <row r="38" spans="1:9" ht="11.25" customHeight="1">
      <c r="A38" s="16">
        <v>4402</v>
      </c>
      <c r="B38" s="123" t="s">
        <v>2035</v>
      </c>
      <c r="C38" s="134" t="s">
        <v>76</v>
      </c>
      <c r="D38" s="146">
        <v>973.75</v>
      </c>
      <c r="E38" s="131">
        <f t="shared" si="3"/>
        <v>779</v>
      </c>
      <c r="F38" s="131">
        <f t="shared" si="4"/>
        <v>681.625</v>
      </c>
      <c r="G38" s="193" t="s">
        <v>5395</v>
      </c>
      <c r="H38" s="164"/>
      <c r="I38" s="270"/>
    </row>
    <row r="39" spans="1:9" ht="11.25" customHeight="1">
      <c r="A39" s="16">
        <v>1311</v>
      </c>
      <c r="B39" s="122" t="s">
        <v>565</v>
      </c>
      <c r="C39" s="133" t="s">
        <v>76</v>
      </c>
      <c r="D39" s="145">
        <v>666</v>
      </c>
      <c r="E39" s="129">
        <f t="shared" ref="E39:E43" si="8">0.8*D39</f>
        <v>532.80000000000007</v>
      </c>
      <c r="F39" s="129">
        <f t="shared" si="4"/>
        <v>466.2</v>
      </c>
      <c r="G39" s="192" t="s">
        <v>5395</v>
      </c>
      <c r="H39" s="163"/>
      <c r="I39" s="270"/>
    </row>
    <row r="40" spans="1:9" ht="11.25" customHeight="1">
      <c r="A40" s="16">
        <v>1313</v>
      </c>
      <c r="B40" s="123" t="s">
        <v>567</v>
      </c>
      <c r="C40" s="134" t="s">
        <v>76</v>
      </c>
      <c r="D40" s="146">
        <v>876</v>
      </c>
      <c r="E40" s="131">
        <f t="shared" si="8"/>
        <v>700.80000000000007</v>
      </c>
      <c r="F40" s="131">
        <f t="shared" si="4"/>
        <v>613.19999999999993</v>
      </c>
      <c r="G40" s="193" t="s">
        <v>5395</v>
      </c>
      <c r="H40" s="163"/>
      <c r="I40" s="270"/>
    </row>
    <row r="41" spans="1:9" ht="11.25" customHeight="1">
      <c r="A41" s="16">
        <v>3488</v>
      </c>
      <c r="B41" s="122" t="s">
        <v>1548</v>
      </c>
      <c r="C41" s="133" t="s">
        <v>76</v>
      </c>
      <c r="D41" s="145">
        <v>1095</v>
      </c>
      <c r="E41" s="129">
        <f>0.8*D41</f>
        <v>876</v>
      </c>
      <c r="F41" s="129">
        <f>D41*0.7</f>
        <v>766.5</v>
      </c>
      <c r="G41" s="192" t="s">
        <v>5395</v>
      </c>
      <c r="H41" s="164"/>
      <c r="I41" s="270"/>
    </row>
    <row r="42" spans="1:9" ht="11.25" customHeight="1">
      <c r="A42" s="16">
        <v>1315</v>
      </c>
      <c r="B42" s="123" t="s">
        <v>569</v>
      </c>
      <c r="C42" s="134" t="s">
        <v>76</v>
      </c>
      <c r="D42" s="146">
        <v>740</v>
      </c>
      <c r="E42" s="131">
        <f t="shared" si="8"/>
        <v>592</v>
      </c>
      <c r="F42" s="131">
        <f t="shared" si="4"/>
        <v>518</v>
      </c>
      <c r="G42" s="193" t="s">
        <v>5395</v>
      </c>
      <c r="H42" s="163"/>
      <c r="I42" s="270"/>
    </row>
    <row r="43" spans="1:9" ht="11.25" customHeight="1">
      <c r="A43" s="16">
        <v>1317</v>
      </c>
      <c r="B43" s="122" t="s">
        <v>571</v>
      </c>
      <c r="C43" s="133" t="s">
        <v>76</v>
      </c>
      <c r="D43" s="145">
        <v>974</v>
      </c>
      <c r="E43" s="129">
        <f t="shared" si="8"/>
        <v>779.2</v>
      </c>
      <c r="F43" s="129">
        <f t="shared" si="4"/>
        <v>681.8</v>
      </c>
      <c r="G43" s="192" t="s">
        <v>5395</v>
      </c>
      <c r="H43" s="163"/>
      <c r="I43" s="270"/>
    </row>
    <row r="44" spans="1:9" ht="11.25" customHeight="1">
      <c r="A44" s="16">
        <v>3490</v>
      </c>
      <c r="B44" s="123" t="s">
        <v>1550</v>
      </c>
      <c r="C44" s="134" t="s">
        <v>76</v>
      </c>
      <c r="D44" s="146">
        <v>1217.5</v>
      </c>
      <c r="E44" s="131">
        <f>0.8*D44</f>
        <v>974</v>
      </c>
      <c r="F44" s="131">
        <f>D44*0.7</f>
        <v>852.25</v>
      </c>
      <c r="G44" s="193" t="s">
        <v>5395</v>
      </c>
      <c r="H44" s="164"/>
      <c r="I44" s="270"/>
    </row>
    <row r="45" spans="1:9" ht="11.25" customHeight="1">
      <c r="A45" s="16">
        <v>1925</v>
      </c>
      <c r="B45" s="135" t="s">
        <v>1235</v>
      </c>
      <c r="C45" s="133" t="s">
        <v>76</v>
      </c>
      <c r="D45" s="129" t="s">
        <v>49</v>
      </c>
      <c r="E45" s="129" t="s">
        <v>49</v>
      </c>
      <c r="F45" s="129" t="s">
        <v>49</v>
      </c>
      <c r="G45" s="222">
        <v>15</v>
      </c>
      <c r="H45" s="31"/>
      <c r="I45" s="270"/>
    </row>
    <row r="46" spans="1:9" ht="11.25" customHeight="1">
      <c r="A46" s="16">
        <v>1926</v>
      </c>
      <c r="B46" s="123" t="s">
        <v>1236</v>
      </c>
      <c r="C46" s="134" t="s">
        <v>76</v>
      </c>
      <c r="D46" s="131" t="s">
        <v>49</v>
      </c>
      <c r="E46" s="131" t="s">
        <v>49</v>
      </c>
      <c r="F46" s="131" t="s">
        <v>49</v>
      </c>
      <c r="G46" s="223">
        <v>15</v>
      </c>
      <c r="H46" s="31"/>
      <c r="I46" s="270"/>
    </row>
    <row r="47" spans="1:9" ht="11.25" customHeight="1">
      <c r="A47" s="16">
        <v>1927</v>
      </c>
      <c r="B47" s="122" t="s">
        <v>1237</v>
      </c>
      <c r="C47" s="133" t="s">
        <v>76</v>
      </c>
      <c r="D47" s="129" t="s">
        <v>49</v>
      </c>
      <c r="E47" s="129" t="s">
        <v>49</v>
      </c>
      <c r="F47" s="129" t="s">
        <v>49</v>
      </c>
      <c r="G47" s="222">
        <v>15</v>
      </c>
      <c r="H47" s="31"/>
      <c r="I47" s="270"/>
    </row>
    <row r="48" spans="1:9" ht="11.25" customHeight="1">
      <c r="A48" s="16">
        <v>2005</v>
      </c>
      <c r="B48" s="123" t="s">
        <v>1238</v>
      </c>
      <c r="C48" s="134" t="s">
        <v>76</v>
      </c>
      <c r="D48" s="131" t="s">
        <v>49</v>
      </c>
      <c r="E48" s="131" t="s">
        <v>49</v>
      </c>
      <c r="F48" s="131" t="s">
        <v>49</v>
      </c>
      <c r="G48" s="223">
        <v>15</v>
      </c>
      <c r="H48" s="31"/>
      <c r="I48" s="270"/>
    </row>
    <row r="49" spans="1:9" ht="11.25" customHeight="1">
      <c r="A49" s="16">
        <v>2006</v>
      </c>
      <c r="B49" s="122" t="s">
        <v>1239</v>
      </c>
      <c r="C49" s="133" t="s">
        <v>76</v>
      </c>
      <c r="D49" s="129" t="s">
        <v>49</v>
      </c>
      <c r="E49" s="129" t="s">
        <v>49</v>
      </c>
      <c r="F49" s="129" t="s">
        <v>49</v>
      </c>
      <c r="G49" s="222">
        <v>15</v>
      </c>
      <c r="H49" s="31"/>
      <c r="I49" s="270"/>
    </row>
    <row r="50" spans="1:9" ht="11.25" customHeight="1">
      <c r="A50" s="16">
        <v>2007</v>
      </c>
      <c r="B50" s="123" t="s">
        <v>1240</v>
      </c>
      <c r="C50" s="134" t="s">
        <v>76</v>
      </c>
      <c r="D50" s="131" t="s">
        <v>49</v>
      </c>
      <c r="E50" s="131" t="s">
        <v>49</v>
      </c>
      <c r="F50" s="131" t="s">
        <v>49</v>
      </c>
      <c r="G50" s="223">
        <v>15</v>
      </c>
      <c r="H50" s="31"/>
      <c r="I50" s="270"/>
    </row>
    <row r="51" spans="1:9">
      <c r="A51" s="16">
        <v>1922</v>
      </c>
      <c r="B51" s="135" t="s">
        <v>323</v>
      </c>
      <c r="C51" s="133" t="s">
        <v>76</v>
      </c>
      <c r="D51" s="129" t="s">
        <v>49</v>
      </c>
      <c r="E51" s="129" t="s">
        <v>49</v>
      </c>
      <c r="F51" s="129" t="s">
        <v>49</v>
      </c>
      <c r="G51" s="222">
        <v>15</v>
      </c>
      <c r="H51" s="31"/>
      <c r="I51" s="270"/>
    </row>
    <row r="52" spans="1:9">
      <c r="A52" s="16">
        <v>1923</v>
      </c>
      <c r="B52" s="123" t="s">
        <v>324</v>
      </c>
      <c r="C52" s="134" t="s">
        <v>76</v>
      </c>
      <c r="D52" s="131" t="s">
        <v>49</v>
      </c>
      <c r="E52" s="131" t="s">
        <v>49</v>
      </c>
      <c r="F52" s="131" t="s">
        <v>49</v>
      </c>
      <c r="G52" s="223">
        <v>15</v>
      </c>
      <c r="H52" s="31"/>
      <c r="I52" s="270"/>
    </row>
    <row r="53" spans="1:9">
      <c r="A53" s="16">
        <v>1924</v>
      </c>
      <c r="B53" s="122" t="s">
        <v>1234</v>
      </c>
      <c r="C53" s="133" t="s">
        <v>76</v>
      </c>
      <c r="D53" s="129" t="s">
        <v>49</v>
      </c>
      <c r="E53" s="129" t="s">
        <v>49</v>
      </c>
      <c r="F53" s="129" t="s">
        <v>49</v>
      </c>
      <c r="G53" s="222">
        <v>15</v>
      </c>
      <c r="H53" s="31"/>
      <c r="I53" s="270"/>
    </row>
    <row r="54" spans="1:9" ht="11.25" customHeight="1">
      <c r="A54" s="16">
        <v>1919</v>
      </c>
      <c r="B54" s="123" t="s">
        <v>321</v>
      </c>
      <c r="C54" s="134" t="s">
        <v>76</v>
      </c>
      <c r="D54" s="131" t="s">
        <v>49</v>
      </c>
      <c r="E54" s="131" t="s">
        <v>49</v>
      </c>
      <c r="F54" s="131" t="s">
        <v>49</v>
      </c>
      <c r="G54" s="223">
        <v>15</v>
      </c>
      <c r="H54" s="31"/>
      <c r="I54" s="270"/>
    </row>
    <row r="55" spans="1:9" ht="11.25" customHeight="1">
      <c r="A55" s="16">
        <v>1920</v>
      </c>
      <c r="B55" s="122" t="s">
        <v>322</v>
      </c>
      <c r="C55" s="133" t="s">
        <v>76</v>
      </c>
      <c r="D55" s="129" t="s">
        <v>49</v>
      </c>
      <c r="E55" s="129" t="s">
        <v>49</v>
      </c>
      <c r="F55" s="129" t="s">
        <v>49</v>
      </c>
      <c r="G55" s="222">
        <v>15</v>
      </c>
      <c r="H55" s="31"/>
      <c r="I55" s="270"/>
    </row>
    <row r="56" spans="1:9" ht="11.25" customHeight="1">
      <c r="A56" s="16">
        <v>1921</v>
      </c>
      <c r="B56" s="123" t="s">
        <v>1233</v>
      </c>
      <c r="C56" s="134" t="s">
        <v>76</v>
      </c>
      <c r="D56" s="131" t="s">
        <v>49</v>
      </c>
      <c r="E56" s="131" t="s">
        <v>49</v>
      </c>
      <c r="F56" s="131" t="s">
        <v>49</v>
      </c>
      <c r="G56" s="223">
        <v>15</v>
      </c>
      <c r="H56" s="31"/>
      <c r="I56" s="270"/>
    </row>
    <row r="57" spans="1:9">
      <c r="A57" s="16">
        <v>1318</v>
      </c>
      <c r="B57" s="135" t="s">
        <v>1230</v>
      </c>
      <c r="C57" s="133" t="s">
        <v>76</v>
      </c>
      <c r="D57" s="129" t="s">
        <v>49</v>
      </c>
      <c r="E57" s="129" t="s">
        <v>49</v>
      </c>
      <c r="F57" s="129" t="s">
        <v>49</v>
      </c>
      <c r="G57" s="222">
        <v>15</v>
      </c>
      <c r="I57" s="270"/>
    </row>
    <row r="58" spans="1:9">
      <c r="A58" s="16">
        <v>1319</v>
      </c>
      <c r="B58" s="123" t="s">
        <v>1231</v>
      </c>
      <c r="C58" s="134" t="s">
        <v>76</v>
      </c>
      <c r="D58" s="131" t="s">
        <v>49</v>
      </c>
      <c r="E58" s="131" t="s">
        <v>49</v>
      </c>
      <c r="F58" s="131" t="s">
        <v>49</v>
      </c>
      <c r="G58" s="223">
        <v>15</v>
      </c>
      <c r="I58" s="270"/>
    </row>
    <row r="59" spans="1:9">
      <c r="A59" s="16">
        <v>1320</v>
      </c>
      <c r="B59" s="122" t="s">
        <v>1232</v>
      </c>
      <c r="C59" s="133" t="s">
        <v>76</v>
      </c>
      <c r="D59" s="129" t="s">
        <v>49</v>
      </c>
      <c r="E59" s="129" t="s">
        <v>49</v>
      </c>
      <c r="F59" s="129" t="s">
        <v>49</v>
      </c>
      <c r="G59" s="222">
        <v>15</v>
      </c>
      <c r="I59" s="270"/>
    </row>
    <row r="60" spans="1:9">
      <c r="A60" s="16">
        <v>1322</v>
      </c>
      <c r="B60" s="135" t="s">
        <v>1306</v>
      </c>
      <c r="C60" s="133" t="s">
        <v>76</v>
      </c>
      <c r="D60" s="145">
        <v>295.7</v>
      </c>
      <c r="E60" s="129">
        <f>D60*0.88</f>
        <v>260.21600000000001</v>
      </c>
      <c r="F60" s="129">
        <f>D60*0.8</f>
        <v>236.56</v>
      </c>
      <c r="G60" s="222" t="s">
        <v>4688</v>
      </c>
      <c r="H60"/>
      <c r="I60" s="270"/>
    </row>
    <row r="61" spans="1:9">
      <c r="A61" s="16">
        <v>5315</v>
      </c>
      <c r="B61" s="123" t="s">
        <v>5350</v>
      </c>
      <c r="C61" s="134" t="s">
        <v>76</v>
      </c>
      <c r="D61" s="146">
        <v>217.2</v>
      </c>
      <c r="E61" s="146">
        <f t="shared" ref="E61" si="9">0.8*D61</f>
        <v>173.76</v>
      </c>
      <c r="F61" s="146">
        <f t="shared" ref="F61" si="10">D61*0.7</f>
        <v>152.04</v>
      </c>
      <c r="G61" s="351" t="s">
        <v>4688</v>
      </c>
      <c r="I61" s="270"/>
    </row>
    <row r="62" spans="1:9" ht="12.75">
      <c r="B62" s="430" t="s">
        <v>115</v>
      </c>
      <c r="C62" s="430"/>
      <c r="D62" s="430"/>
      <c r="E62" s="430"/>
      <c r="F62" s="430"/>
      <c r="G62" s="430"/>
      <c r="H62" s="42"/>
    </row>
    <row r="63" spans="1:9" ht="11.25" customHeight="1">
      <c r="A63" s="16">
        <v>1323</v>
      </c>
      <c r="B63" s="135" t="s">
        <v>572</v>
      </c>
      <c r="C63" s="133" t="s">
        <v>73</v>
      </c>
      <c r="D63" s="145">
        <v>113</v>
      </c>
      <c r="E63" s="129">
        <f t="shared" ref="E63:E68" si="11">D63*0.8</f>
        <v>90.4</v>
      </c>
      <c r="F63" s="129">
        <f t="shared" ref="F63:F83" si="12">D63*0.7</f>
        <v>79.099999999999994</v>
      </c>
      <c r="G63" s="222" t="s">
        <v>4688</v>
      </c>
      <c r="H63" s="163"/>
      <c r="I63" s="270"/>
    </row>
    <row r="64" spans="1:9" s="38" customFormat="1" ht="11.25" customHeight="1">
      <c r="A64" s="16">
        <v>1324</v>
      </c>
      <c r="B64" s="123" t="s">
        <v>573</v>
      </c>
      <c r="C64" s="134" t="s">
        <v>73</v>
      </c>
      <c r="D64" s="146">
        <v>150</v>
      </c>
      <c r="E64" s="131">
        <f t="shared" si="11"/>
        <v>120</v>
      </c>
      <c r="F64" s="131">
        <f t="shared" si="12"/>
        <v>105</v>
      </c>
      <c r="G64" s="223" t="s">
        <v>4688</v>
      </c>
      <c r="H64" s="163"/>
      <c r="I64" s="270"/>
    </row>
    <row r="65" spans="1:9" s="38" customFormat="1" ht="11.25" customHeight="1">
      <c r="A65" s="16">
        <v>1325</v>
      </c>
      <c r="B65" s="122" t="s">
        <v>574</v>
      </c>
      <c r="C65" s="133" t="s">
        <v>73</v>
      </c>
      <c r="D65" s="145">
        <v>182</v>
      </c>
      <c r="E65" s="129">
        <f t="shared" si="11"/>
        <v>145.6</v>
      </c>
      <c r="F65" s="129">
        <f t="shared" si="12"/>
        <v>127.39999999999999</v>
      </c>
      <c r="G65" s="222" t="s">
        <v>4688</v>
      </c>
      <c r="H65" s="163"/>
      <c r="I65" s="270"/>
    </row>
    <row r="66" spans="1:9" ht="11.25" customHeight="1">
      <c r="A66" s="16">
        <v>1326</v>
      </c>
      <c r="B66" s="123" t="s">
        <v>575</v>
      </c>
      <c r="C66" s="134" t="s">
        <v>73</v>
      </c>
      <c r="D66" s="146">
        <v>222</v>
      </c>
      <c r="E66" s="131">
        <f t="shared" si="11"/>
        <v>177.60000000000002</v>
      </c>
      <c r="F66" s="131">
        <f t="shared" si="12"/>
        <v>155.39999999999998</v>
      </c>
      <c r="G66" s="223">
        <v>5</v>
      </c>
      <c r="H66" s="163"/>
      <c r="I66" s="270"/>
    </row>
    <row r="67" spans="1:9" ht="11.25" customHeight="1">
      <c r="A67" s="16">
        <v>1327</v>
      </c>
      <c r="B67" s="122" t="s">
        <v>576</v>
      </c>
      <c r="C67" s="133" t="s">
        <v>73</v>
      </c>
      <c r="D67" s="145">
        <v>222</v>
      </c>
      <c r="E67" s="129">
        <f t="shared" si="11"/>
        <v>177.60000000000002</v>
      </c>
      <c r="F67" s="129">
        <f t="shared" si="12"/>
        <v>155.39999999999998</v>
      </c>
      <c r="G67" s="222" t="s">
        <v>4688</v>
      </c>
      <c r="H67" s="163"/>
      <c r="I67" s="270"/>
    </row>
    <row r="68" spans="1:9" ht="11.25" customHeight="1">
      <c r="A68" s="16">
        <v>1328</v>
      </c>
      <c r="B68" s="123" t="s">
        <v>577</v>
      </c>
      <c r="C68" s="134" t="s">
        <v>73</v>
      </c>
      <c r="D68" s="146">
        <v>292</v>
      </c>
      <c r="E68" s="131">
        <f t="shared" si="11"/>
        <v>233.60000000000002</v>
      </c>
      <c r="F68" s="131">
        <f t="shared" si="12"/>
        <v>204.39999999999998</v>
      </c>
      <c r="G68" s="223">
        <v>5</v>
      </c>
      <c r="H68" s="163"/>
      <c r="I68" s="270"/>
    </row>
    <row r="69" spans="1:9" ht="11.25" customHeight="1">
      <c r="A69" s="16">
        <v>1329</v>
      </c>
      <c r="B69" s="122" t="s">
        <v>4598</v>
      </c>
      <c r="C69" s="133" t="s">
        <v>73</v>
      </c>
      <c r="D69" s="145">
        <v>312</v>
      </c>
      <c r="E69" s="129">
        <f t="shared" ref="E69" si="13">D69*0.8</f>
        <v>249.60000000000002</v>
      </c>
      <c r="F69" s="129">
        <f t="shared" ref="F69" si="14">D69*0.7</f>
        <v>218.39999999999998</v>
      </c>
      <c r="G69" s="222">
        <v>5</v>
      </c>
      <c r="H69" s="163"/>
      <c r="I69" s="270"/>
    </row>
    <row r="70" spans="1:9" ht="12.75">
      <c r="B70" s="430" t="s">
        <v>3188</v>
      </c>
      <c r="C70" s="430"/>
      <c r="D70" s="430"/>
      <c r="E70" s="430"/>
      <c r="F70" s="430"/>
      <c r="G70" s="430"/>
      <c r="H70" s="42"/>
    </row>
    <row r="71" spans="1:9" ht="11.25" customHeight="1">
      <c r="A71" s="16">
        <v>4872</v>
      </c>
      <c r="B71" s="135" t="s">
        <v>3189</v>
      </c>
      <c r="C71" s="133" t="s">
        <v>76</v>
      </c>
      <c r="D71" s="145">
        <v>55.305676363636344</v>
      </c>
      <c r="E71" s="129">
        <f t="shared" ref="E71:E74" si="15">D71*0.8</f>
        <v>44.244541090909081</v>
      </c>
      <c r="F71" s="129">
        <f t="shared" ref="F71:F74" si="16">D71*0.7</f>
        <v>38.713973454545439</v>
      </c>
      <c r="G71" s="222">
        <v>5</v>
      </c>
      <c r="H71" s="163"/>
      <c r="I71" s="270"/>
    </row>
    <row r="72" spans="1:9" ht="11.25" customHeight="1">
      <c r="A72" s="16">
        <v>4873</v>
      </c>
      <c r="B72" s="123" t="s">
        <v>3190</v>
      </c>
      <c r="C72" s="134" t="s">
        <v>76</v>
      </c>
      <c r="D72" s="146">
        <v>91.122685818181793</v>
      </c>
      <c r="E72" s="131">
        <f t="shared" si="15"/>
        <v>72.898148654545437</v>
      </c>
      <c r="F72" s="131">
        <f t="shared" si="16"/>
        <v>63.785880072727252</v>
      </c>
      <c r="G72" s="223">
        <v>5</v>
      </c>
      <c r="H72" s="163"/>
      <c r="I72" s="270"/>
    </row>
    <row r="73" spans="1:9" ht="11.25" customHeight="1">
      <c r="A73" s="16">
        <v>4874</v>
      </c>
      <c r="B73" s="122" t="s">
        <v>3191</v>
      </c>
      <c r="C73" s="133" t="s">
        <v>76</v>
      </c>
      <c r="D73" s="145">
        <v>125.29369299999995</v>
      </c>
      <c r="E73" s="129">
        <f t="shared" si="15"/>
        <v>100.23495439999996</v>
      </c>
      <c r="F73" s="129">
        <f t="shared" si="16"/>
        <v>87.705585099999965</v>
      </c>
      <c r="G73" s="222">
        <v>5</v>
      </c>
      <c r="H73" s="163"/>
      <c r="I73" s="270"/>
    </row>
    <row r="74" spans="1:9" ht="11.25" customHeight="1">
      <c r="A74" s="16">
        <v>4875</v>
      </c>
      <c r="B74" s="123" t="s">
        <v>3192</v>
      </c>
      <c r="C74" s="134" t="s">
        <v>76</v>
      </c>
      <c r="D74" s="146">
        <v>148.07436445454542</v>
      </c>
      <c r="E74" s="131">
        <f t="shared" si="15"/>
        <v>118.45949156363633</v>
      </c>
      <c r="F74" s="131">
        <f t="shared" si="16"/>
        <v>103.65205511818179</v>
      </c>
      <c r="G74" s="223">
        <v>5</v>
      </c>
      <c r="H74" s="163"/>
      <c r="I74" s="270"/>
    </row>
    <row r="75" spans="1:9" s="38" customFormat="1" ht="11.25" customHeight="1">
      <c r="A75" s="16">
        <v>4876</v>
      </c>
      <c r="B75" s="122" t="s">
        <v>3193</v>
      </c>
      <c r="C75" s="133" t="s">
        <v>76</v>
      </c>
      <c r="D75" s="145">
        <v>170.85503590909087</v>
      </c>
      <c r="E75" s="129">
        <f t="shared" ref="E75:E76" si="17">D75*0.8</f>
        <v>136.6840287272727</v>
      </c>
      <c r="F75" s="129">
        <f t="shared" ref="F75:F76" si="18">D75*0.7</f>
        <v>119.59852513636361</v>
      </c>
      <c r="G75" s="222">
        <v>5</v>
      </c>
      <c r="H75" s="163"/>
      <c r="I75" s="270"/>
    </row>
    <row r="76" spans="1:9" s="38" customFormat="1" ht="11.25" customHeight="1">
      <c r="A76" s="16">
        <v>4877</v>
      </c>
      <c r="B76" s="123" t="s">
        <v>3194</v>
      </c>
      <c r="C76" s="134" t="s">
        <v>76</v>
      </c>
      <c r="D76" s="146">
        <v>216.41637881818178</v>
      </c>
      <c r="E76" s="131">
        <f t="shared" si="17"/>
        <v>173.13310305454544</v>
      </c>
      <c r="F76" s="131">
        <f t="shared" si="18"/>
        <v>151.49146517272723</v>
      </c>
      <c r="G76" s="223">
        <v>5</v>
      </c>
      <c r="H76" s="163"/>
      <c r="I76" s="270"/>
    </row>
    <row r="77" spans="1:9" ht="12.75">
      <c r="B77" s="430" t="s">
        <v>116</v>
      </c>
      <c r="C77" s="430"/>
      <c r="D77" s="430"/>
      <c r="E77" s="430"/>
      <c r="F77" s="430"/>
      <c r="G77" s="430"/>
      <c r="H77" s="42"/>
      <c r="I77" s="162"/>
    </row>
    <row r="78" spans="1:9" ht="11.25" customHeight="1">
      <c r="A78" s="16">
        <v>1330</v>
      </c>
      <c r="B78" s="135" t="s">
        <v>578</v>
      </c>
      <c r="C78" s="133" t="s">
        <v>76</v>
      </c>
      <c r="D78" s="145">
        <v>130</v>
      </c>
      <c r="E78" s="129">
        <f t="shared" ref="E78:E83" si="19">D78*0.8</f>
        <v>104</v>
      </c>
      <c r="F78" s="129">
        <f t="shared" si="12"/>
        <v>91</v>
      </c>
      <c r="G78" s="222">
        <v>5</v>
      </c>
      <c r="H78" s="163"/>
      <c r="I78" s="270"/>
    </row>
    <row r="79" spans="1:9" ht="11.25" customHeight="1">
      <c r="A79" s="16">
        <v>1331</v>
      </c>
      <c r="B79" s="123" t="s">
        <v>579</v>
      </c>
      <c r="C79" s="134" t="s">
        <v>76</v>
      </c>
      <c r="D79" s="146">
        <v>150</v>
      </c>
      <c r="E79" s="131">
        <f t="shared" si="19"/>
        <v>120</v>
      </c>
      <c r="F79" s="131">
        <f t="shared" si="12"/>
        <v>105</v>
      </c>
      <c r="G79" s="223">
        <v>5</v>
      </c>
      <c r="H79" s="163"/>
      <c r="I79" s="270"/>
    </row>
    <row r="80" spans="1:9" ht="11.25" customHeight="1">
      <c r="A80" s="16">
        <v>1332</v>
      </c>
      <c r="B80" s="122" t="s">
        <v>580</v>
      </c>
      <c r="C80" s="133" t="s">
        <v>76</v>
      </c>
      <c r="D80" s="145">
        <v>180</v>
      </c>
      <c r="E80" s="129">
        <f t="shared" si="19"/>
        <v>144</v>
      </c>
      <c r="F80" s="129">
        <f t="shared" si="12"/>
        <v>125.99999999999999</v>
      </c>
      <c r="G80" s="222">
        <v>5</v>
      </c>
      <c r="H80" s="163"/>
      <c r="I80" s="270"/>
    </row>
    <row r="81" spans="1:13" ht="11.25" customHeight="1">
      <c r="A81" s="16">
        <v>1333</v>
      </c>
      <c r="B81" s="123" t="s">
        <v>581</v>
      </c>
      <c r="C81" s="134" t="s">
        <v>76</v>
      </c>
      <c r="D81" s="146">
        <v>200</v>
      </c>
      <c r="E81" s="131">
        <f t="shared" si="19"/>
        <v>160</v>
      </c>
      <c r="F81" s="131">
        <f t="shared" si="12"/>
        <v>140</v>
      </c>
      <c r="G81" s="223">
        <v>5</v>
      </c>
      <c r="H81" s="163"/>
      <c r="I81" s="270"/>
    </row>
    <row r="82" spans="1:13" s="38" customFormat="1" ht="11.25" customHeight="1">
      <c r="A82" s="16">
        <v>1334</v>
      </c>
      <c r="B82" s="122" t="s">
        <v>582</v>
      </c>
      <c r="C82" s="133" t="s">
        <v>76</v>
      </c>
      <c r="D82" s="145">
        <v>220</v>
      </c>
      <c r="E82" s="129">
        <f t="shared" si="19"/>
        <v>176</v>
      </c>
      <c r="F82" s="129">
        <f t="shared" si="12"/>
        <v>154</v>
      </c>
      <c r="G82" s="222">
        <v>5</v>
      </c>
      <c r="H82" s="163"/>
      <c r="I82" s="270"/>
    </row>
    <row r="83" spans="1:13" s="38" customFormat="1" ht="11.25" customHeight="1">
      <c r="A83" s="16">
        <v>1335</v>
      </c>
      <c r="B83" s="123" t="s">
        <v>583</v>
      </c>
      <c r="C83" s="134" t="s">
        <v>76</v>
      </c>
      <c r="D83" s="146">
        <v>260</v>
      </c>
      <c r="E83" s="131">
        <f t="shared" si="19"/>
        <v>208</v>
      </c>
      <c r="F83" s="131">
        <f t="shared" si="12"/>
        <v>182</v>
      </c>
      <c r="G83" s="223">
        <v>5</v>
      </c>
      <c r="H83" s="163"/>
      <c r="I83" s="270"/>
    </row>
    <row r="84" spans="1:13" ht="12.75">
      <c r="B84" s="430" t="s">
        <v>93</v>
      </c>
      <c r="C84" s="430"/>
      <c r="D84" s="430"/>
      <c r="E84" s="430"/>
      <c r="F84" s="430"/>
      <c r="G84" s="430"/>
    </row>
    <row r="85" spans="1:13" ht="11.25" customHeight="1">
      <c r="A85" s="16">
        <v>1336</v>
      </c>
      <c r="B85" s="135" t="s">
        <v>4</v>
      </c>
      <c r="C85" s="133" t="s">
        <v>76</v>
      </c>
      <c r="D85" s="129">
        <v>234.49064889978001</v>
      </c>
      <c r="E85" s="129">
        <f>D85*0.9</f>
        <v>211.04158400980202</v>
      </c>
      <c r="F85" s="129">
        <f>D85*0.85</f>
        <v>199.317051564813</v>
      </c>
      <c r="G85" s="222" t="s">
        <v>4688</v>
      </c>
      <c r="H85"/>
      <c r="L85" s="87"/>
    </row>
    <row r="86" spans="1:13" ht="11.25" customHeight="1">
      <c r="A86" s="16">
        <v>1337</v>
      </c>
      <c r="B86" s="123" t="s">
        <v>146</v>
      </c>
      <c r="C86" s="134" t="s">
        <v>76</v>
      </c>
      <c r="D86" s="131">
        <v>304.11535106497996</v>
      </c>
      <c r="E86" s="131">
        <f t="shared" ref="E86:E106" si="20">D86*0.9</f>
        <v>273.70381595848198</v>
      </c>
      <c r="F86" s="131">
        <f t="shared" ref="F86:F95" si="21">D86*0.85</f>
        <v>258.49804840523296</v>
      </c>
      <c r="G86" s="223">
        <v>15</v>
      </c>
      <c r="H86"/>
      <c r="L86" s="87"/>
    </row>
    <row r="87" spans="1:13" s="38" customFormat="1" ht="11.25" customHeight="1">
      <c r="A87" s="16">
        <v>1338</v>
      </c>
      <c r="B87" s="122" t="s">
        <v>363</v>
      </c>
      <c r="C87" s="133" t="s">
        <v>76</v>
      </c>
      <c r="D87" s="129">
        <v>327.60345367386003</v>
      </c>
      <c r="E87" s="129">
        <f t="shared" si="20"/>
        <v>294.84310830647405</v>
      </c>
      <c r="F87" s="129">
        <f t="shared" si="21"/>
        <v>278.462935622781</v>
      </c>
      <c r="G87" s="222">
        <v>15</v>
      </c>
      <c r="H87"/>
      <c r="L87" s="87"/>
      <c r="M87" s="31"/>
    </row>
    <row r="88" spans="1:13" s="38" customFormat="1" ht="11.25" customHeight="1">
      <c r="A88" s="16">
        <v>1339</v>
      </c>
      <c r="B88" s="123" t="s">
        <v>364</v>
      </c>
      <c r="C88" s="134" t="s">
        <v>76</v>
      </c>
      <c r="D88" s="131">
        <v>431.59377372930004</v>
      </c>
      <c r="E88" s="131">
        <f t="shared" si="20"/>
        <v>388.43439635637003</v>
      </c>
      <c r="F88" s="131">
        <f t="shared" si="21"/>
        <v>366.854707669905</v>
      </c>
      <c r="G88" s="223">
        <v>15</v>
      </c>
      <c r="H88"/>
      <c r="L88" s="87"/>
      <c r="M88" s="31"/>
    </row>
    <row r="89" spans="1:13" ht="11.25" customHeight="1">
      <c r="A89" s="16">
        <v>3136</v>
      </c>
      <c r="B89" s="122" t="s">
        <v>5</v>
      </c>
      <c r="C89" s="133" t="s">
        <v>76</v>
      </c>
      <c r="D89" s="129">
        <v>342.31116731994001</v>
      </c>
      <c r="E89" s="129">
        <f t="shared" si="20"/>
        <v>308.080050587946</v>
      </c>
      <c r="F89" s="129">
        <f t="shared" si="21"/>
        <v>290.964492221949</v>
      </c>
      <c r="G89" s="222">
        <v>15</v>
      </c>
      <c r="H89"/>
      <c r="L89" s="87"/>
    </row>
    <row r="90" spans="1:13" s="38" customFormat="1" ht="11.25" customHeight="1">
      <c r="A90" s="16">
        <v>3137</v>
      </c>
      <c r="B90" s="123" t="s">
        <v>6</v>
      </c>
      <c r="C90" s="134" t="s">
        <v>76</v>
      </c>
      <c r="D90" s="131">
        <v>451.09925144466007</v>
      </c>
      <c r="E90" s="131">
        <f t="shared" si="20"/>
        <v>405.98932630019408</v>
      </c>
      <c r="F90" s="131">
        <f t="shared" si="21"/>
        <v>383.43436372796106</v>
      </c>
      <c r="G90" s="223">
        <v>15</v>
      </c>
      <c r="H90"/>
      <c r="L90" s="87"/>
      <c r="M90" s="31"/>
    </row>
    <row r="91" spans="1:13" s="38" customFormat="1" ht="11.25" customHeight="1">
      <c r="A91" s="16">
        <v>1340</v>
      </c>
      <c r="B91" s="122" t="s">
        <v>506</v>
      </c>
      <c r="C91" s="133" t="s">
        <v>76</v>
      </c>
      <c r="D91" s="129">
        <v>534.66370242194</v>
      </c>
      <c r="E91" s="129">
        <f t="shared" si="20"/>
        <v>481.19733217974601</v>
      </c>
      <c r="F91" s="129">
        <f t="shared" si="21"/>
        <v>454.46414705864896</v>
      </c>
      <c r="G91" s="222">
        <v>15</v>
      </c>
      <c r="H91"/>
      <c r="L91" s="87"/>
      <c r="M91" s="31"/>
    </row>
    <row r="92" spans="1:13" s="38" customFormat="1" ht="11.25" customHeight="1">
      <c r="A92" s="16">
        <v>1341</v>
      </c>
      <c r="B92" s="123" t="s">
        <v>160</v>
      </c>
      <c r="C92" s="134" t="s">
        <v>76</v>
      </c>
      <c r="D92" s="131">
        <v>407.35944420443997</v>
      </c>
      <c r="E92" s="131">
        <f t="shared" si="20"/>
        <v>366.62349978399595</v>
      </c>
      <c r="F92" s="131">
        <f t="shared" si="21"/>
        <v>346.25552757377397</v>
      </c>
      <c r="G92" s="223">
        <v>15</v>
      </c>
      <c r="H92"/>
      <c r="L92" s="87"/>
      <c r="M92" s="31"/>
    </row>
    <row r="93" spans="1:13" s="38" customFormat="1" ht="11.25" customHeight="1">
      <c r="A93" s="16">
        <v>1342</v>
      </c>
      <c r="B93" s="122" t="s">
        <v>482</v>
      </c>
      <c r="C93" s="133" t="s">
        <v>76</v>
      </c>
      <c r="D93" s="129">
        <v>531.99901967393998</v>
      </c>
      <c r="E93" s="129">
        <f t="shared" si="20"/>
        <v>478.79911770654599</v>
      </c>
      <c r="F93" s="129">
        <f t="shared" si="21"/>
        <v>452.19916672284899</v>
      </c>
      <c r="G93" s="222">
        <v>15</v>
      </c>
      <c r="H93"/>
      <c r="L93" s="87"/>
      <c r="M93" s="31"/>
    </row>
    <row r="94" spans="1:13" s="38" customFormat="1" ht="11.25" customHeight="1">
      <c r="A94" s="16">
        <v>1343</v>
      </c>
      <c r="B94" s="123" t="s">
        <v>510</v>
      </c>
      <c r="C94" s="134" t="s">
        <v>76</v>
      </c>
      <c r="D94" s="131">
        <v>692.5195084134599</v>
      </c>
      <c r="E94" s="131">
        <f t="shared" si="20"/>
        <v>623.2675575721139</v>
      </c>
      <c r="F94" s="131">
        <f t="shared" si="21"/>
        <v>588.64158215144096</v>
      </c>
      <c r="G94" s="223">
        <v>15</v>
      </c>
      <c r="H94"/>
      <c r="L94" s="87"/>
      <c r="M94" s="31"/>
    </row>
    <row r="95" spans="1:13" s="38" customFormat="1" ht="11.25" customHeight="1">
      <c r="A95" s="16">
        <v>1344</v>
      </c>
      <c r="B95" s="122" t="s">
        <v>7</v>
      </c>
      <c r="C95" s="133" t="s">
        <v>76</v>
      </c>
      <c r="D95" s="129">
        <v>680.04879315281994</v>
      </c>
      <c r="E95" s="129">
        <f t="shared" si="20"/>
        <v>612.04391383753796</v>
      </c>
      <c r="F95" s="129">
        <f t="shared" si="21"/>
        <v>578.04147417989691</v>
      </c>
      <c r="G95" s="222">
        <v>15</v>
      </c>
      <c r="H95"/>
      <c r="L95" s="87"/>
      <c r="M95" s="31"/>
    </row>
    <row r="96" spans="1:13" ht="27" customHeight="1">
      <c r="B96" s="513" t="s">
        <v>2346</v>
      </c>
      <c r="C96" s="514"/>
      <c r="D96" s="514"/>
      <c r="E96" s="514"/>
      <c r="F96" s="514"/>
      <c r="G96" s="515"/>
    </row>
    <row r="97" spans="1:13" ht="11.25" customHeight="1">
      <c r="A97" s="201" t="s">
        <v>5333</v>
      </c>
      <c r="B97" s="135" t="s">
        <v>5351</v>
      </c>
      <c r="C97" s="133" t="s">
        <v>76</v>
      </c>
      <c r="D97" s="145">
        <v>187.62</v>
      </c>
      <c r="E97" s="145">
        <f t="shared" ref="E97:E98" si="22">D97*0.8</f>
        <v>150.096</v>
      </c>
      <c r="F97" s="145">
        <f t="shared" ref="F97:F98" si="23">D97*0.7</f>
        <v>131.334</v>
      </c>
      <c r="G97" s="353" t="s">
        <v>4688</v>
      </c>
      <c r="H97"/>
      <c r="L97" s="87"/>
    </row>
    <row r="98" spans="1:13" ht="11.25" customHeight="1">
      <c r="A98" s="140" t="s">
        <v>5333</v>
      </c>
      <c r="B98" s="123" t="s">
        <v>5352</v>
      </c>
      <c r="C98" s="134" t="s">
        <v>76</v>
      </c>
      <c r="D98" s="146">
        <v>374.2</v>
      </c>
      <c r="E98" s="146">
        <f t="shared" si="22"/>
        <v>299.36</v>
      </c>
      <c r="F98" s="146">
        <f t="shared" si="23"/>
        <v>261.94</v>
      </c>
      <c r="G98" s="351" t="s">
        <v>4688</v>
      </c>
      <c r="H98"/>
      <c r="L98" s="87"/>
    </row>
    <row r="99" spans="1:13" ht="11.25" customHeight="1">
      <c r="A99" s="16">
        <v>2485</v>
      </c>
      <c r="B99" s="135" t="s">
        <v>164</v>
      </c>
      <c r="C99" s="133" t="s">
        <v>76</v>
      </c>
      <c r="D99" s="348">
        <v>226.45301843034002</v>
      </c>
      <c r="E99" s="129">
        <f t="shared" si="20"/>
        <v>203.80771658730603</v>
      </c>
      <c r="F99" s="129">
        <f t="shared" ref="F99:F106" si="24">D99*0.85</f>
        <v>192.48506566578902</v>
      </c>
      <c r="G99" s="222">
        <v>15</v>
      </c>
      <c r="H99"/>
      <c r="L99" s="87"/>
    </row>
    <row r="100" spans="1:13" ht="11.25" customHeight="1">
      <c r="A100" s="16">
        <v>2486</v>
      </c>
      <c r="B100" s="123" t="s">
        <v>8</v>
      </c>
      <c r="C100" s="134" t="s">
        <v>76</v>
      </c>
      <c r="D100" s="348">
        <v>274.56916858534805</v>
      </c>
      <c r="E100" s="131">
        <f t="shared" si="20"/>
        <v>247.11225172681324</v>
      </c>
      <c r="F100" s="131">
        <f t="shared" si="24"/>
        <v>233.38379329754585</v>
      </c>
      <c r="G100" s="223" t="s">
        <v>4688</v>
      </c>
      <c r="H100"/>
      <c r="L100" s="87"/>
    </row>
    <row r="101" spans="1:13" ht="11.25" customHeight="1">
      <c r="A101" s="16">
        <v>2487</v>
      </c>
      <c r="B101" s="122" t="s">
        <v>9</v>
      </c>
      <c r="C101" s="133" t="s">
        <v>76</v>
      </c>
      <c r="D101" s="348">
        <v>359.35955379651602</v>
      </c>
      <c r="E101" s="129">
        <f t="shared" si="20"/>
        <v>323.42359841686442</v>
      </c>
      <c r="F101" s="129">
        <f t="shared" si="24"/>
        <v>305.45562072703859</v>
      </c>
      <c r="G101" s="222">
        <v>15</v>
      </c>
      <c r="H101"/>
      <c r="L101" s="87"/>
    </row>
    <row r="102" spans="1:13" ht="11.25" customHeight="1">
      <c r="A102" s="16">
        <v>2488</v>
      </c>
      <c r="B102" s="123" t="s">
        <v>10</v>
      </c>
      <c r="C102" s="134" t="s">
        <v>76</v>
      </c>
      <c r="D102" s="146" t="s">
        <v>49</v>
      </c>
      <c r="E102" s="146" t="s">
        <v>49</v>
      </c>
      <c r="F102" s="146" t="s">
        <v>49</v>
      </c>
      <c r="G102" s="223">
        <v>15</v>
      </c>
      <c r="H102"/>
      <c r="L102" s="87"/>
    </row>
    <row r="103" spans="1:13" s="38" customFormat="1" ht="11.25" customHeight="1">
      <c r="A103" s="16">
        <v>2489</v>
      </c>
      <c r="B103" s="122" t="s">
        <v>11</v>
      </c>
      <c r="C103" s="133" t="s">
        <v>76</v>
      </c>
      <c r="D103" s="348">
        <v>346.69678110958813</v>
      </c>
      <c r="E103" s="129">
        <f t="shared" si="20"/>
        <v>312.02710299862935</v>
      </c>
      <c r="F103" s="129">
        <f t="shared" si="24"/>
        <v>294.6922639431499</v>
      </c>
      <c r="G103" s="222">
        <v>15</v>
      </c>
      <c r="H103"/>
      <c r="L103" s="87"/>
      <c r="M103" s="31"/>
    </row>
    <row r="104" spans="1:13" ht="11.25" customHeight="1">
      <c r="A104" s="16">
        <v>2490</v>
      </c>
      <c r="B104" s="123" t="s">
        <v>12</v>
      </c>
      <c r="C104" s="134" t="s">
        <v>76</v>
      </c>
      <c r="D104" s="348">
        <v>444.86389381434003</v>
      </c>
      <c r="E104" s="131">
        <f t="shared" si="20"/>
        <v>400.37750443290605</v>
      </c>
      <c r="F104" s="131">
        <f t="shared" si="24"/>
        <v>378.13430974218903</v>
      </c>
      <c r="G104" s="223">
        <v>15</v>
      </c>
      <c r="H104"/>
      <c r="L104" s="87"/>
    </row>
    <row r="105" spans="1:13" s="38" customFormat="1" ht="11.25" customHeight="1">
      <c r="A105" s="16">
        <v>2491</v>
      </c>
      <c r="B105" s="122" t="s">
        <v>13</v>
      </c>
      <c r="C105" s="133" t="s">
        <v>76</v>
      </c>
      <c r="D105" s="348">
        <v>468.94383629730004</v>
      </c>
      <c r="E105" s="129">
        <f t="shared" si="20"/>
        <v>422.04945266757005</v>
      </c>
      <c r="F105" s="129">
        <f t="shared" si="24"/>
        <v>398.602260852705</v>
      </c>
      <c r="G105" s="222">
        <v>15</v>
      </c>
      <c r="H105"/>
      <c r="L105" s="87"/>
      <c r="M105" s="31"/>
    </row>
    <row r="106" spans="1:13" s="38" customFormat="1" ht="11.25" customHeight="1">
      <c r="A106" s="16">
        <v>2492</v>
      </c>
      <c r="B106" s="123" t="s">
        <v>14</v>
      </c>
      <c r="C106" s="134" t="s">
        <v>76</v>
      </c>
      <c r="D106" s="348">
        <v>610.34069246513991</v>
      </c>
      <c r="E106" s="131">
        <f t="shared" si="20"/>
        <v>549.30662321862599</v>
      </c>
      <c r="F106" s="131">
        <f t="shared" si="24"/>
        <v>518.78958859536885</v>
      </c>
      <c r="G106" s="223" t="s">
        <v>4688</v>
      </c>
      <c r="H106"/>
      <c r="L106" s="87"/>
      <c r="M106" s="31"/>
    </row>
    <row r="107" spans="1:13" s="38" customFormat="1" ht="11.25" customHeight="1">
      <c r="A107" s="16">
        <v>2495</v>
      </c>
      <c r="B107" s="135" t="s">
        <v>4456</v>
      </c>
      <c r="C107" s="133" t="s">
        <v>76</v>
      </c>
      <c r="D107" s="145" t="s">
        <v>49</v>
      </c>
      <c r="E107" s="129" t="s">
        <v>49</v>
      </c>
      <c r="F107" s="129" t="s">
        <v>49</v>
      </c>
      <c r="G107" s="222">
        <v>15</v>
      </c>
      <c r="H107" s="31"/>
    </row>
    <row r="108" spans="1:13" s="38" customFormat="1" ht="11.25" customHeight="1">
      <c r="A108" s="16">
        <v>2493</v>
      </c>
      <c r="B108" s="136" t="s">
        <v>4457</v>
      </c>
      <c r="C108" s="134" t="s">
        <v>76</v>
      </c>
      <c r="D108" s="146" t="s">
        <v>49</v>
      </c>
      <c r="E108" s="131" t="s">
        <v>49</v>
      </c>
      <c r="F108" s="131" t="s">
        <v>49</v>
      </c>
      <c r="G108" s="223">
        <v>15</v>
      </c>
      <c r="H108" s="31"/>
    </row>
    <row r="109" spans="1:13" s="38" customFormat="1" ht="11.25" customHeight="1">
      <c r="A109" s="16">
        <v>2494</v>
      </c>
      <c r="B109" s="122" t="s">
        <v>4458</v>
      </c>
      <c r="C109" s="133" t="s">
        <v>76</v>
      </c>
      <c r="D109" s="145" t="s">
        <v>49</v>
      </c>
      <c r="E109" s="129" t="s">
        <v>49</v>
      </c>
      <c r="F109" s="129" t="s">
        <v>49</v>
      </c>
      <c r="G109" s="222">
        <v>15</v>
      </c>
      <c r="H109" s="31"/>
    </row>
    <row r="110" spans="1:13" s="38" customFormat="1" ht="11.25" customHeight="1">
      <c r="A110" s="16">
        <v>3138</v>
      </c>
      <c r="B110" s="123" t="s">
        <v>4459</v>
      </c>
      <c r="C110" s="134" t="s">
        <v>76</v>
      </c>
      <c r="D110" s="146" t="s">
        <v>49</v>
      </c>
      <c r="E110" s="131" t="s">
        <v>49</v>
      </c>
      <c r="F110" s="131" t="s">
        <v>49</v>
      </c>
      <c r="G110" s="223">
        <v>15</v>
      </c>
      <c r="H110" s="31"/>
    </row>
    <row r="111" spans="1:13" s="38" customFormat="1" ht="11.25" customHeight="1">
      <c r="A111" s="16">
        <v>3139</v>
      </c>
      <c r="B111" s="122" t="s">
        <v>4460</v>
      </c>
      <c r="C111" s="133" t="s">
        <v>76</v>
      </c>
      <c r="D111" s="145" t="s">
        <v>49</v>
      </c>
      <c r="E111" s="129" t="s">
        <v>49</v>
      </c>
      <c r="F111" s="129" t="s">
        <v>49</v>
      </c>
      <c r="G111" s="222">
        <v>15</v>
      </c>
      <c r="H111" s="31"/>
    </row>
    <row r="112" spans="1:13" s="38" customFormat="1" ht="11.25" customHeight="1">
      <c r="A112" s="16">
        <v>3140</v>
      </c>
      <c r="B112" s="123" t="s">
        <v>4461</v>
      </c>
      <c r="C112" s="134" t="s">
        <v>76</v>
      </c>
      <c r="D112" s="146" t="s">
        <v>49</v>
      </c>
      <c r="E112" s="131" t="s">
        <v>49</v>
      </c>
      <c r="F112" s="131" t="s">
        <v>49</v>
      </c>
      <c r="G112" s="223">
        <v>15</v>
      </c>
      <c r="H112" s="31"/>
    </row>
    <row r="113" spans="1:9" s="38" customFormat="1" ht="11.25" customHeight="1">
      <c r="A113" s="16">
        <v>2498</v>
      </c>
      <c r="B113" s="122" t="s">
        <v>474</v>
      </c>
      <c r="C113" s="133" t="s">
        <v>76</v>
      </c>
      <c r="D113" s="145" t="s">
        <v>49</v>
      </c>
      <c r="E113" s="129" t="s">
        <v>49</v>
      </c>
      <c r="F113" s="129" t="s">
        <v>49</v>
      </c>
      <c r="G113" s="222">
        <v>15</v>
      </c>
      <c r="H113" s="31"/>
    </row>
    <row r="114" spans="1:9" s="38" customFormat="1" ht="11.25" customHeight="1">
      <c r="A114" s="16">
        <v>2496</v>
      </c>
      <c r="B114" s="123" t="s">
        <v>330</v>
      </c>
      <c r="C114" s="134" t="s">
        <v>76</v>
      </c>
      <c r="D114" s="146" t="s">
        <v>49</v>
      </c>
      <c r="E114" s="131" t="s">
        <v>49</v>
      </c>
      <c r="F114" s="131" t="s">
        <v>49</v>
      </c>
      <c r="G114" s="223">
        <v>15</v>
      </c>
      <c r="H114" s="31"/>
    </row>
    <row r="115" spans="1:9" s="38" customFormat="1" ht="11.25" customHeight="1">
      <c r="A115" s="16">
        <v>2497</v>
      </c>
      <c r="B115" s="122" t="s">
        <v>331</v>
      </c>
      <c r="C115" s="133" t="s">
        <v>76</v>
      </c>
      <c r="D115" s="145" t="s">
        <v>49</v>
      </c>
      <c r="E115" s="129" t="s">
        <v>49</v>
      </c>
      <c r="F115" s="129" t="s">
        <v>49</v>
      </c>
      <c r="G115" s="222">
        <v>15</v>
      </c>
      <c r="H115" s="31"/>
    </row>
    <row r="116" spans="1:9" s="38" customFormat="1" ht="11.25" customHeight="1">
      <c r="A116" s="16">
        <v>2499</v>
      </c>
      <c r="B116" s="123" t="s">
        <v>4462</v>
      </c>
      <c r="C116" s="134" t="s">
        <v>76</v>
      </c>
      <c r="D116" s="146" t="s">
        <v>49</v>
      </c>
      <c r="E116" s="131" t="s">
        <v>49</v>
      </c>
      <c r="F116" s="131" t="s">
        <v>49</v>
      </c>
      <c r="G116" s="223">
        <v>15</v>
      </c>
      <c r="H116" s="31"/>
    </row>
    <row r="117" spans="1:9" s="38" customFormat="1" ht="11.25" customHeight="1">
      <c r="A117" s="16">
        <v>2500</v>
      </c>
      <c r="B117" s="122" t="s">
        <v>4463</v>
      </c>
      <c r="C117" s="133" t="s">
        <v>76</v>
      </c>
      <c r="D117" s="145" t="s">
        <v>49</v>
      </c>
      <c r="E117" s="129" t="s">
        <v>49</v>
      </c>
      <c r="F117" s="129" t="s">
        <v>49</v>
      </c>
      <c r="G117" s="222">
        <v>15</v>
      </c>
      <c r="H117" s="31"/>
    </row>
    <row r="118" spans="1:9" s="38" customFormat="1" ht="11.25" customHeight="1">
      <c r="A118" s="16">
        <v>2501</v>
      </c>
      <c r="B118" s="123" t="s">
        <v>4464</v>
      </c>
      <c r="C118" s="134" t="s">
        <v>76</v>
      </c>
      <c r="D118" s="146" t="s">
        <v>49</v>
      </c>
      <c r="E118" s="131" t="s">
        <v>49</v>
      </c>
      <c r="F118" s="131" t="s">
        <v>49</v>
      </c>
      <c r="G118" s="223">
        <v>15</v>
      </c>
      <c r="H118" s="31"/>
    </row>
    <row r="119" spans="1:9" ht="27" customHeight="1">
      <c r="B119" s="518" t="s">
        <v>2345</v>
      </c>
      <c r="C119" s="519"/>
      <c r="D119" s="519"/>
      <c r="E119" s="519"/>
      <c r="F119" s="519"/>
      <c r="G119" s="519"/>
    </row>
    <row r="120" spans="1:9" ht="12.75">
      <c r="B120" s="430" t="s">
        <v>97</v>
      </c>
      <c r="C120" s="430"/>
      <c r="D120" s="430"/>
      <c r="E120" s="430"/>
      <c r="F120" s="430"/>
      <c r="G120" s="430"/>
    </row>
    <row r="121" spans="1:9">
      <c r="A121" s="16">
        <v>1363</v>
      </c>
      <c r="B121" s="135" t="s">
        <v>584</v>
      </c>
      <c r="C121" s="133" t="s">
        <v>76</v>
      </c>
      <c r="D121" s="145">
        <v>228</v>
      </c>
      <c r="E121" s="129">
        <f t="shared" ref="E121:E174" si="25">D121*0.8</f>
        <v>182.4</v>
      </c>
      <c r="F121" s="129">
        <f t="shared" ref="F121:F174" si="26">D121*0.7</f>
        <v>159.6</v>
      </c>
      <c r="G121" s="222">
        <v>5</v>
      </c>
      <c r="H121" s="163"/>
      <c r="I121" s="270"/>
    </row>
    <row r="122" spans="1:9">
      <c r="A122" s="16">
        <v>1365</v>
      </c>
      <c r="B122" s="123" t="s">
        <v>586</v>
      </c>
      <c r="C122" s="134" t="s">
        <v>76</v>
      </c>
      <c r="D122" s="146">
        <v>300</v>
      </c>
      <c r="E122" s="131">
        <f t="shared" ref="E122:E147" si="27">D122*0.8</f>
        <v>240</v>
      </c>
      <c r="F122" s="131">
        <f t="shared" ref="F122:F147" si="28">D122*0.7</f>
        <v>210</v>
      </c>
      <c r="G122" s="223">
        <v>5</v>
      </c>
      <c r="H122" s="163"/>
      <c r="I122" s="270"/>
    </row>
    <row r="123" spans="1:9">
      <c r="A123" s="16">
        <v>4280</v>
      </c>
      <c r="B123" s="135" t="s">
        <v>2036</v>
      </c>
      <c r="C123" s="133" t="s">
        <v>76</v>
      </c>
      <c r="D123" s="145">
        <v>375</v>
      </c>
      <c r="E123" s="129">
        <f t="shared" si="27"/>
        <v>300</v>
      </c>
      <c r="F123" s="129">
        <f t="shared" si="28"/>
        <v>262.5</v>
      </c>
      <c r="G123" s="222">
        <v>5</v>
      </c>
      <c r="H123" s="164"/>
      <c r="I123" s="270"/>
    </row>
    <row r="124" spans="1:9">
      <c r="A124" s="16">
        <v>1367</v>
      </c>
      <c r="B124" s="123" t="s">
        <v>588</v>
      </c>
      <c r="C124" s="134" t="s">
        <v>76</v>
      </c>
      <c r="D124" s="146">
        <v>249</v>
      </c>
      <c r="E124" s="131">
        <f t="shared" si="27"/>
        <v>199.20000000000002</v>
      </c>
      <c r="F124" s="131">
        <f t="shared" si="28"/>
        <v>174.29999999999998</v>
      </c>
      <c r="G124" s="223">
        <v>5</v>
      </c>
      <c r="H124" s="163"/>
      <c r="I124" s="270"/>
    </row>
    <row r="125" spans="1:9">
      <c r="A125" s="16">
        <v>1369</v>
      </c>
      <c r="B125" s="122" t="s">
        <v>590</v>
      </c>
      <c r="C125" s="133" t="s">
        <v>76</v>
      </c>
      <c r="D125" s="145">
        <v>328</v>
      </c>
      <c r="E125" s="129">
        <f t="shared" si="27"/>
        <v>262.40000000000003</v>
      </c>
      <c r="F125" s="129">
        <f t="shared" si="28"/>
        <v>229.6</v>
      </c>
      <c r="G125" s="222">
        <v>5</v>
      </c>
      <c r="H125" s="163"/>
      <c r="I125" s="270"/>
    </row>
    <row r="126" spans="1:9">
      <c r="A126" s="16">
        <v>4282</v>
      </c>
      <c r="B126" s="123" t="s">
        <v>2038</v>
      </c>
      <c r="C126" s="134" t="s">
        <v>76</v>
      </c>
      <c r="D126" s="146">
        <v>410</v>
      </c>
      <c r="E126" s="131">
        <f t="shared" si="27"/>
        <v>328</v>
      </c>
      <c r="F126" s="131">
        <f t="shared" si="28"/>
        <v>287</v>
      </c>
      <c r="G126" s="223">
        <v>5</v>
      </c>
      <c r="H126" s="164"/>
      <c r="I126" s="270"/>
    </row>
    <row r="127" spans="1:9">
      <c r="A127" s="16">
        <v>1371</v>
      </c>
      <c r="B127" s="122" t="s">
        <v>592</v>
      </c>
      <c r="C127" s="133" t="s">
        <v>76</v>
      </c>
      <c r="D127" s="145">
        <v>285</v>
      </c>
      <c r="E127" s="129">
        <f t="shared" si="27"/>
        <v>228</v>
      </c>
      <c r="F127" s="129">
        <f t="shared" si="28"/>
        <v>199.5</v>
      </c>
      <c r="G127" s="222">
        <v>5</v>
      </c>
      <c r="H127" s="163"/>
      <c r="I127" s="270"/>
    </row>
    <row r="128" spans="1:9">
      <c r="A128" s="16">
        <v>1373</v>
      </c>
      <c r="B128" s="123" t="s">
        <v>594</v>
      </c>
      <c r="C128" s="134" t="s">
        <v>76</v>
      </c>
      <c r="D128" s="146">
        <v>374</v>
      </c>
      <c r="E128" s="131">
        <f t="shared" si="27"/>
        <v>299.2</v>
      </c>
      <c r="F128" s="131">
        <f t="shared" si="28"/>
        <v>261.8</v>
      </c>
      <c r="G128" s="223">
        <v>5</v>
      </c>
      <c r="H128" s="163"/>
      <c r="I128" s="270"/>
    </row>
    <row r="129" spans="1:9">
      <c r="A129" s="16">
        <v>4284</v>
      </c>
      <c r="B129" s="122" t="s">
        <v>2040</v>
      </c>
      <c r="C129" s="133" t="s">
        <v>76</v>
      </c>
      <c r="D129" s="145">
        <v>467.5</v>
      </c>
      <c r="E129" s="129">
        <f t="shared" si="27"/>
        <v>374</v>
      </c>
      <c r="F129" s="129">
        <f t="shared" si="28"/>
        <v>327.25</v>
      </c>
      <c r="G129" s="222">
        <v>5</v>
      </c>
      <c r="H129" s="164"/>
      <c r="I129" s="270"/>
    </row>
    <row r="130" spans="1:9">
      <c r="A130" s="16">
        <v>1375</v>
      </c>
      <c r="B130" s="123" t="s">
        <v>596</v>
      </c>
      <c r="C130" s="134" t="s">
        <v>76</v>
      </c>
      <c r="D130" s="146">
        <v>306</v>
      </c>
      <c r="E130" s="131">
        <f t="shared" si="27"/>
        <v>244.8</v>
      </c>
      <c r="F130" s="131">
        <f t="shared" si="28"/>
        <v>214.2</v>
      </c>
      <c r="G130" s="223">
        <v>5</v>
      </c>
      <c r="H130" s="163"/>
      <c r="I130" s="270"/>
    </row>
    <row r="131" spans="1:9">
      <c r="A131" s="16">
        <v>1377</v>
      </c>
      <c r="B131" s="122" t="s">
        <v>598</v>
      </c>
      <c r="C131" s="133" t="s">
        <v>76</v>
      </c>
      <c r="D131" s="145">
        <v>403</v>
      </c>
      <c r="E131" s="129">
        <f t="shared" si="27"/>
        <v>322.40000000000003</v>
      </c>
      <c r="F131" s="129">
        <f t="shared" si="28"/>
        <v>282.09999999999997</v>
      </c>
      <c r="G131" s="222">
        <v>5</v>
      </c>
      <c r="H131" s="163"/>
      <c r="I131" s="270"/>
    </row>
    <row r="132" spans="1:9">
      <c r="A132" s="16">
        <v>4286</v>
      </c>
      <c r="B132" s="123" t="s">
        <v>2042</v>
      </c>
      <c r="C132" s="134" t="s">
        <v>76</v>
      </c>
      <c r="D132" s="146">
        <v>503.75</v>
      </c>
      <c r="E132" s="131">
        <f t="shared" si="27"/>
        <v>403</v>
      </c>
      <c r="F132" s="131">
        <f t="shared" si="28"/>
        <v>352.625</v>
      </c>
      <c r="G132" s="223">
        <v>5</v>
      </c>
      <c r="H132" s="164"/>
      <c r="I132" s="270"/>
    </row>
    <row r="133" spans="1:9">
      <c r="A133" s="16">
        <v>1379</v>
      </c>
      <c r="B133" s="122" t="s">
        <v>600</v>
      </c>
      <c r="C133" s="133" t="s">
        <v>76</v>
      </c>
      <c r="D133" s="145">
        <v>356</v>
      </c>
      <c r="E133" s="129">
        <f t="shared" si="27"/>
        <v>284.8</v>
      </c>
      <c r="F133" s="129">
        <f t="shared" si="28"/>
        <v>249.2</v>
      </c>
      <c r="G133" s="222">
        <v>5</v>
      </c>
      <c r="H133" s="163"/>
      <c r="I133" s="270"/>
    </row>
    <row r="134" spans="1:9">
      <c r="A134" s="16">
        <v>1381</v>
      </c>
      <c r="B134" s="123" t="s">
        <v>602</v>
      </c>
      <c r="C134" s="134" t="s">
        <v>76</v>
      </c>
      <c r="D134" s="146">
        <v>468</v>
      </c>
      <c r="E134" s="131">
        <f t="shared" si="27"/>
        <v>374.40000000000003</v>
      </c>
      <c r="F134" s="131">
        <f t="shared" si="28"/>
        <v>327.59999999999997</v>
      </c>
      <c r="G134" s="223">
        <v>5</v>
      </c>
      <c r="H134" s="163"/>
      <c r="I134" s="270"/>
    </row>
    <row r="135" spans="1:9">
      <c r="A135" s="16">
        <v>4403</v>
      </c>
      <c r="B135" s="122" t="s">
        <v>2044</v>
      </c>
      <c r="C135" s="133" t="s">
        <v>76</v>
      </c>
      <c r="D135" s="145">
        <v>585</v>
      </c>
      <c r="E135" s="129">
        <f t="shared" si="27"/>
        <v>468</v>
      </c>
      <c r="F135" s="129">
        <f t="shared" si="28"/>
        <v>409.5</v>
      </c>
      <c r="G135" s="222">
        <v>5</v>
      </c>
      <c r="H135" s="164"/>
      <c r="I135" s="270"/>
    </row>
    <row r="136" spans="1:9">
      <c r="A136" s="16">
        <v>1383</v>
      </c>
      <c r="B136" s="123" t="s">
        <v>604</v>
      </c>
      <c r="C136" s="134" t="s">
        <v>76</v>
      </c>
      <c r="D136" s="146">
        <v>320</v>
      </c>
      <c r="E136" s="131">
        <f t="shared" si="27"/>
        <v>256</v>
      </c>
      <c r="F136" s="131">
        <f t="shared" si="28"/>
        <v>224</v>
      </c>
      <c r="G136" s="223">
        <v>5</v>
      </c>
      <c r="H136" s="163"/>
      <c r="I136" s="270"/>
    </row>
    <row r="137" spans="1:9">
      <c r="A137" s="16">
        <v>1386</v>
      </c>
      <c r="B137" s="122" t="s">
        <v>606</v>
      </c>
      <c r="C137" s="133" t="s">
        <v>76</v>
      </c>
      <c r="D137" s="145">
        <v>421</v>
      </c>
      <c r="E137" s="129">
        <f t="shared" si="27"/>
        <v>336.8</v>
      </c>
      <c r="F137" s="129">
        <f t="shared" si="28"/>
        <v>294.7</v>
      </c>
      <c r="G137" s="222">
        <v>5</v>
      </c>
      <c r="H137" s="163"/>
      <c r="I137" s="270"/>
    </row>
    <row r="138" spans="1:9">
      <c r="A138" s="16">
        <v>4288</v>
      </c>
      <c r="B138" s="123" t="s">
        <v>2046</v>
      </c>
      <c r="C138" s="134" t="s">
        <v>76</v>
      </c>
      <c r="D138" s="146">
        <v>526.25</v>
      </c>
      <c r="E138" s="131">
        <f t="shared" si="27"/>
        <v>421</v>
      </c>
      <c r="F138" s="131">
        <f t="shared" si="28"/>
        <v>368.375</v>
      </c>
      <c r="G138" s="223">
        <v>5</v>
      </c>
      <c r="H138" s="164"/>
      <c r="I138" s="270"/>
    </row>
    <row r="139" spans="1:9">
      <c r="A139" s="16">
        <v>1388</v>
      </c>
      <c r="B139" s="122" t="s">
        <v>608</v>
      </c>
      <c r="C139" s="133" t="s">
        <v>76</v>
      </c>
      <c r="D139" s="145">
        <v>356</v>
      </c>
      <c r="E139" s="129">
        <f t="shared" si="27"/>
        <v>284.8</v>
      </c>
      <c r="F139" s="129">
        <f t="shared" si="28"/>
        <v>249.2</v>
      </c>
      <c r="G139" s="222">
        <v>5</v>
      </c>
      <c r="H139" s="163"/>
      <c r="I139" s="270"/>
    </row>
    <row r="140" spans="1:9">
      <c r="A140" s="16">
        <v>1390</v>
      </c>
      <c r="B140" s="123" t="s">
        <v>610</v>
      </c>
      <c r="C140" s="134" t="s">
        <v>76</v>
      </c>
      <c r="D140" s="146">
        <v>468</v>
      </c>
      <c r="E140" s="131">
        <f t="shared" si="27"/>
        <v>374.40000000000003</v>
      </c>
      <c r="F140" s="131">
        <f t="shared" si="28"/>
        <v>327.59999999999997</v>
      </c>
      <c r="G140" s="223">
        <v>5</v>
      </c>
      <c r="H140" s="163"/>
      <c r="I140" s="270"/>
    </row>
    <row r="141" spans="1:9">
      <c r="A141" s="16">
        <v>4290</v>
      </c>
      <c r="B141" s="122" t="s">
        <v>2048</v>
      </c>
      <c r="C141" s="133" t="s">
        <v>76</v>
      </c>
      <c r="D141" s="145">
        <v>585</v>
      </c>
      <c r="E141" s="129">
        <f t="shared" si="27"/>
        <v>468</v>
      </c>
      <c r="F141" s="129">
        <f t="shared" si="28"/>
        <v>409.5</v>
      </c>
      <c r="G141" s="222">
        <v>5</v>
      </c>
      <c r="H141" s="164"/>
      <c r="I141" s="270"/>
    </row>
    <row r="142" spans="1:9">
      <c r="A142" s="16">
        <v>1392</v>
      </c>
      <c r="B142" s="123" t="s">
        <v>612</v>
      </c>
      <c r="C142" s="134" t="s">
        <v>76</v>
      </c>
      <c r="D142" s="146">
        <v>391</v>
      </c>
      <c r="E142" s="131">
        <f t="shared" si="27"/>
        <v>312.8</v>
      </c>
      <c r="F142" s="131">
        <f t="shared" si="28"/>
        <v>273.7</v>
      </c>
      <c r="G142" s="223">
        <v>5</v>
      </c>
      <c r="H142" s="163"/>
      <c r="I142" s="270"/>
    </row>
    <row r="143" spans="1:9">
      <c r="A143" s="16">
        <v>1394</v>
      </c>
      <c r="B143" s="122" t="s">
        <v>614</v>
      </c>
      <c r="C143" s="133" t="s">
        <v>76</v>
      </c>
      <c r="D143" s="145">
        <v>515</v>
      </c>
      <c r="E143" s="129">
        <f t="shared" si="27"/>
        <v>412</v>
      </c>
      <c r="F143" s="129">
        <f t="shared" si="28"/>
        <v>360.5</v>
      </c>
      <c r="G143" s="222">
        <v>5</v>
      </c>
      <c r="H143" s="163"/>
      <c r="I143" s="270"/>
    </row>
    <row r="144" spans="1:9">
      <c r="A144" s="16">
        <v>4292</v>
      </c>
      <c r="B144" s="123" t="s">
        <v>2050</v>
      </c>
      <c r="C144" s="134" t="s">
        <v>76</v>
      </c>
      <c r="D144" s="146">
        <v>643.75</v>
      </c>
      <c r="E144" s="131">
        <f t="shared" si="27"/>
        <v>515</v>
      </c>
      <c r="F144" s="131">
        <f t="shared" si="28"/>
        <v>450.62499999999994</v>
      </c>
      <c r="G144" s="223">
        <v>5</v>
      </c>
      <c r="H144" s="164"/>
      <c r="I144" s="270"/>
    </row>
    <row r="145" spans="1:9">
      <c r="A145" s="16">
        <v>1396</v>
      </c>
      <c r="B145" s="122" t="s">
        <v>616</v>
      </c>
      <c r="C145" s="133" t="s">
        <v>76</v>
      </c>
      <c r="D145" s="145">
        <v>427</v>
      </c>
      <c r="E145" s="129">
        <f t="shared" si="27"/>
        <v>341.6</v>
      </c>
      <c r="F145" s="129">
        <f t="shared" si="28"/>
        <v>298.89999999999998</v>
      </c>
      <c r="G145" s="222">
        <v>5</v>
      </c>
      <c r="H145" s="163"/>
      <c r="I145" s="270"/>
    </row>
    <row r="146" spans="1:9">
      <c r="A146" s="16">
        <v>1398</v>
      </c>
      <c r="B146" s="123" t="s">
        <v>618</v>
      </c>
      <c r="C146" s="134" t="s">
        <v>76</v>
      </c>
      <c r="D146" s="146">
        <v>562</v>
      </c>
      <c r="E146" s="131">
        <f t="shared" si="27"/>
        <v>449.6</v>
      </c>
      <c r="F146" s="131">
        <f t="shared" si="28"/>
        <v>393.4</v>
      </c>
      <c r="G146" s="223">
        <v>5</v>
      </c>
      <c r="H146" s="163"/>
      <c r="I146" s="270"/>
    </row>
    <row r="147" spans="1:9">
      <c r="A147" s="16">
        <v>4294</v>
      </c>
      <c r="B147" s="122" t="s">
        <v>2052</v>
      </c>
      <c r="C147" s="133" t="s">
        <v>76</v>
      </c>
      <c r="D147" s="145">
        <v>702.5</v>
      </c>
      <c r="E147" s="129">
        <f t="shared" si="27"/>
        <v>562</v>
      </c>
      <c r="F147" s="129">
        <f t="shared" si="28"/>
        <v>491.74999999999994</v>
      </c>
      <c r="G147" s="222">
        <v>5</v>
      </c>
      <c r="H147" s="164"/>
      <c r="I147" s="270"/>
    </row>
    <row r="148" spans="1:9">
      <c r="A148" s="16">
        <v>1364</v>
      </c>
      <c r="B148" s="123" t="s">
        <v>585</v>
      </c>
      <c r="C148" s="134" t="s">
        <v>76</v>
      </c>
      <c r="D148" s="146">
        <v>237</v>
      </c>
      <c r="E148" s="131">
        <f t="shared" si="25"/>
        <v>189.60000000000002</v>
      </c>
      <c r="F148" s="131">
        <f t="shared" si="26"/>
        <v>165.89999999999998</v>
      </c>
      <c r="G148" s="223" t="s">
        <v>4688</v>
      </c>
      <c r="H148" s="163"/>
      <c r="I148" s="270"/>
    </row>
    <row r="149" spans="1:9">
      <c r="A149" s="16">
        <v>1366</v>
      </c>
      <c r="B149" s="122" t="s">
        <v>587</v>
      </c>
      <c r="C149" s="133" t="s">
        <v>76</v>
      </c>
      <c r="D149" s="145">
        <v>312</v>
      </c>
      <c r="E149" s="129">
        <f t="shared" ref="E149" si="29">D149*0.8</f>
        <v>249.60000000000002</v>
      </c>
      <c r="F149" s="129">
        <f t="shared" ref="F149" si="30">D149*0.7</f>
        <v>218.39999999999998</v>
      </c>
      <c r="G149" s="222" t="s">
        <v>4688</v>
      </c>
      <c r="H149" s="163"/>
      <c r="I149" s="270"/>
    </row>
    <row r="150" spans="1:9">
      <c r="A150" s="16">
        <v>4281</v>
      </c>
      <c r="B150" s="123" t="s">
        <v>2037</v>
      </c>
      <c r="C150" s="134" t="s">
        <v>76</v>
      </c>
      <c r="D150" s="146">
        <v>390</v>
      </c>
      <c r="E150" s="131">
        <f t="shared" si="25"/>
        <v>312</v>
      </c>
      <c r="F150" s="131">
        <f t="shared" si="26"/>
        <v>273</v>
      </c>
      <c r="G150" s="223">
        <v>5</v>
      </c>
      <c r="H150" s="164"/>
      <c r="I150" s="270"/>
    </row>
    <row r="151" spans="1:9">
      <c r="A151" s="16">
        <v>1368</v>
      </c>
      <c r="B151" s="122" t="s">
        <v>589</v>
      </c>
      <c r="C151" s="133" t="s">
        <v>76</v>
      </c>
      <c r="D151" s="145">
        <v>259</v>
      </c>
      <c r="E151" s="129">
        <f t="shared" si="25"/>
        <v>207.20000000000002</v>
      </c>
      <c r="F151" s="129">
        <f t="shared" si="26"/>
        <v>181.29999999999998</v>
      </c>
      <c r="G151" s="222">
        <v>5</v>
      </c>
      <c r="H151" s="163"/>
      <c r="I151" s="270"/>
    </row>
    <row r="152" spans="1:9">
      <c r="A152" s="16">
        <v>1370</v>
      </c>
      <c r="B152" s="123" t="s">
        <v>591</v>
      </c>
      <c r="C152" s="134" t="s">
        <v>76</v>
      </c>
      <c r="D152" s="146">
        <v>341</v>
      </c>
      <c r="E152" s="131">
        <f t="shared" ref="E152" si="31">D152*0.8</f>
        <v>272.8</v>
      </c>
      <c r="F152" s="131">
        <f t="shared" ref="F152" si="32">D152*0.7</f>
        <v>238.7</v>
      </c>
      <c r="G152" s="223">
        <v>5</v>
      </c>
      <c r="H152" s="163"/>
      <c r="I152" s="270"/>
    </row>
    <row r="153" spans="1:9">
      <c r="A153" s="16">
        <v>4283</v>
      </c>
      <c r="B153" s="122" t="s">
        <v>2039</v>
      </c>
      <c r="C153" s="133" t="s">
        <v>76</v>
      </c>
      <c r="D153" s="145">
        <v>426.25</v>
      </c>
      <c r="E153" s="129">
        <f t="shared" si="25"/>
        <v>341</v>
      </c>
      <c r="F153" s="129">
        <f t="shared" si="26"/>
        <v>298.375</v>
      </c>
      <c r="G153" s="222">
        <v>5</v>
      </c>
      <c r="H153" s="164"/>
      <c r="I153" s="270"/>
    </row>
    <row r="154" spans="1:9">
      <c r="A154" s="16">
        <v>1372</v>
      </c>
      <c r="B154" s="123" t="s">
        <v>593</v>
      </c>
      <c r="C154" s="134" t="s">
        <v>76</v>
      </c>
      <c r="D154" s="146">
        <v>296</v>
      </c>
      <c r="E154" s="131">
        <f t="shared" si="25"/>
        <v>236.8</v>
      </c>
      <c r="F154" s="131">
        <f t="shared" si="26"/>
        <v>207.2</v>
      </c>
      <c r="G154" s="223">
        <v>5</v>
      </c>
      <c r="H154" s="163"/>
      <c r="I154" s="270"/>
    </row>
    <row r="155" spans="1:9">
      <c r="A155" s="16">
        <v>1374</v>
      </c>
      <c r="B155" s="122" t="s">
        <v>595</v>
      </c>
      <c r="C155" s="133" t="s">
        <v>76</v>
      </c>
      <c r="D155" s="145">
        <v>389</v>
      </c>
      <c r="E155" s="129">
        <f t="shared" ref="E155" si="33">D155*0.8</f>
        <v>311.20000000000005</v>
      </c>
      <c r="F155" s="129">
        <f t="shared" ref="F155" si="34">D155*0.7</f>
        <v>272.29999999999995</v>
      </c>
      <c r="G155" s="222" t="s">
        <v>4688</v>
      </c>
      <c r="H155" s="163"/>
      <c r="I155" s="270"/>
    </row>
    <row r="156" spans="1:9">
      <c r="A156" s="16">
        <v>4285</v>
      </c>
      <c r="B156" s="123" t="s">
        <v>2041</v>
      </c>
      <c r="C156" s="134" t="s">
        <v>76</v>
      </c>
      <c r="D156" s="146">
        <v>486.25</v>
      </c>
      <c r="E156" s="131">
        <f t="shared" si="25"/>
        <v>389</v>
      </c>
      <c r="F156" s="131">
        <f t="shared" si="26"/>
        <v>340.375</v>
      </c>
      <c r="G156" s="223">
        <v>5</v>
      </c>
      <c r="H156" s="164"/>
      <c r="I156" s="270"/>
    </row>
    <row r="157" spans="1:9">
      <c r="A157" s="16">
        <v>1376</v>
      </c>
      <c r="B157" s="122" t="s">
        <v>597</v>
      </c>
      <c r="C157" s="133" t="s">
        <v>76</v>
      </c>
      <c r="D157" s="145">
        <v>318</v>
      </c>
      <c r="E157" s="129">
        <f t="shared" si="25"/>
        <v>254.4</v>
      </c>
      <c r="F157" s="129">
        <f t="shared" si="26"/>
        <v>222.6</v>
      </c>
      <c r="G157" s="222">
        <v>5</v>
      </c>
      <c r="H157" s="163"/>
      <c r="I157" s="270"/>
    </row>
    <row r="158" spans="1:9">
      <c r="A158" s="16">
        <v>1378</v>
      </c>
      <c r="B158" s="123" t="s">
        <v>599</v>
      </c>
      <c r="C158" s="134" t="s">
        <v>76</v>
      </c>
      <c r="D158" s="146">
        <v>419</v>
      </c>
      <c r="E158" s="131">
        <f t="shared" ref="E158" si="35">D158*0.8</f>
        <v>335.20000000000005</v>
      </c>
      <c r="F158" s="131">
        <f t="shared" ref="F158" si="36">D158*0.7</f>
        <v>293.29999999999995</v>
      </c>
      <c r="G158" s="223" t="s">
        <v>4688</v>
      </c>
      <c r="H158" s="163"/>
      <c r="I158" s="270"/>
    </row>
    <row r="159" spans="1:9">
      <c r="A159" s="16">
        <v>4287</v>
      </c>
      <c r="B159" s="122" t="s">
        <v>2043</v>
      </c>
      <c r="C159" s="133" t="s">
        <v>76</v>
      </c>
      <c r="D159" s="145">
        <v>523.75</v>
      </c>
      <c r="E159" s="129">
        <f t="shared" si="25"/>
        <v>419</v>
      </c>
      <c r="F159" s="129">
        <f t="shared" si="26"/>
        <v>366.625</v>
      </c>
      <c r="G159" s="222">
        <v>5</v>
      </c>
      <c r="H159" s="164"/>
      <c r="I159" s="270"/>
    </row>
    <row r="160" spans="1:9">
      <c r="A160" s="16">
        <v>1380</v>
      </c>
      <c r="B160" s="123" t="s">
        <v>601</v>
      </c>
      <c r="C160" s="134" t="s">
        <v>76</v>
      </c>
      <c r="D160" s="146">
        <v>370</v>
      </c>
      <c r="E160" s="131">
        <f t="shared" si="25"/>
        <v>296</v>
      </c>
      <c r="F160" s="131">
        <f t="shared" si="26"/>
        <v>259</v>
      </c>
      <c r="G160" s="223">
        <v>5</v>
      </c>
      <c r="H160" s="163"/>
      <c r="I160" s="270"/>
    </row>
    <row r="161" spans="1:9">
      <c r="A161" s="16">
        <v>1382</v>
      </c>
      <c r="B161" s="122" t="s">
        <v>603</v>
      </c>
      <c r="C161" s="133" t="s">
        <v>76</v>
      </c>
      <c r="D161" s="145">
        <v>487</v>
      </c>
      <c r="E161" s="129">
        <f t="shared" ref="E161" si="37">D161*0.8</f>
        <v>389.6</v>
      </c>
      <c r="F161" s="129">
        <f t="shared" ref="F161" si="38">D161*0.7</f>
        <v>340.9</v>
      </c>
      <c r="G161" s="222">
        <v>5</v>
      </c>
      <c r="H161" s="163"/>
      <c r="I161" s="270"/>
    </row>
    <row r="162" spans="1:9">
      <c r="A162" s="16">
        <v>4404</v>
      </c>
      <c r="B162" s="123" t="s">
        <v>2045</v>
      </c>
      <c r="C162" s="134" t="s">
        <v>76</v>
      </c>
      <c r="D162" s="146">
        <v>608.75</v>
      </c>
      <c r="E162" s="131">
        <f t="shared" si="25"/>
        <v>487</v>
      </c>
      <c r="F162" s="131">
        <f t="shared" si="26"/>
        <v>426.125</v>
      </c>
      <c r="G162" s="223">
        <v>5</v>
      </c>
      <c r="H162" s="164"/>
      <c r="I162" s="270"/>
    </row>
    <row r="163" spans="1:9">
      <c r="A163" s="16">
        <v>1384</v>
      </c>
      <c r="B163" s="122" t="s">
        <v>605</v>
      </c>
      <c r="C163" s="133" t="s">
        <v>76</v>
      </c>
      <c r="D163" s="145">
        <v>333</v>
      </c>
      <c r="E163" s="129">
        <f t="shared" si="25"/>
        <v>266.40000000000003</v>
      </c>
      <c r="F163" s="129">
        <f t="shared" si="26"/>
        <v>233.1</v>
      </c>
      <c r="G163" s="222">
        <v>5</v>
      </c>
      <c r="H163" s="163"/>
      <c r="I163" s="270"/>
    </row>
    <row r="164" spans="1:9">
      <c r="A164" s="16">
        <v>1387</v>
      </c>
      <c r="B164" s="123" t="s">
        <v>607</v>
      </c>
      <c r="C164" s="134" t="s">
        <v>76</v>
      </c>
      <c r="D164" s="146">
        <v>438</v>
      </c>
      <c r="E164" s="131">
        <f t="shared" ref="E164" si="39">D164*0.8</f>
        <v>350.40000000000003</v>
      </c>
      <c r="F164" s="131">
        <f t="shared" ref="F164" si="40">D164*0.7</f>
        <v>306.59999999999997</v>
      </c>
      <c r="G164" s="223">
        <v>5</v>
      </c>
      <c r="H164" s="163"/>
      <c r="I164" s="270"/>
    </row>
    <row r="165" spans="1:9">
      <c r="A165" s="16">
        <v>4289</v>
      </c>
      <c r="B165" s="122" t="s">
        <v>2047</v>
      </c>
      <c r="C165" s="133" t="s">
        <v>76</v>
      </c>
      <c r="D165" s="145">
        <v>547.5</v>
      </c>
      <c r="E165" s="129">
        <f t="shared" si="25"/>
        <v>438</v>
      </c>
      <c r="F165" s="129">
        <f t="shared" si="26"/>
        <v>383.25</v>
      </c>
      <c r="G165" s="222">
        <v>5</v>
      </c>
      <c r="H165" s="164"/>
      <c r="I165" s="270"/>
    </row>
    <row r="166" spans="1:9">
      <c r="A166" s="16">
        <v>1389</v>
      </c>
      <c r="B166" s="123" t="s">
        <v>609</v>
      </c>
      <c r="C166" s="134" t="s">
        <v>76</v>
      </c>
      <c r="D166" s="146">
        <v>370</v>
      </c>
      <c r="E166" s="131">
        <f t="shared" si="25"/>
        <v>296</v>
      </c>
      <c r="F166" s="131">
        <f t="shared" si="26"/>
        <v>259</v>
      </c>
      <c r="G166" s="223">
        <v>5</v>
      </c>
      <c r="H166" s="163"/>
      <c r="I166" s="270"/>
    </row>
    <row r="167" spans="1:9">
      <c r="A167" s="16">
        <v>1391</v>
      </c>
      <c r="B167" s="122" t="s">
        <v>611</v>
      </c>
      <c r="C167" s="133" t="s">
        <v>76</v>
      </c>
      <c r="D167" s="145">
        <v>487</v>
      </c>
      <c r="E167" s="129">
        <f t="shared" ref="E167" si="41">D167*0.8</f>
        <v>389.6</v>
      </c>
      <c r="F167" s="129">
        <f t="shared" ref="F167" si="42">D167*0.7</f>
        <v>340.9</v>
      </c>
      <c r="G167" s="222" t="s">
        <v>4688</v>
      </c>
      <c r="H167" s="163"/>
      <c r="I167" s="270"/>
    </row>
    <row r="168" spans="1:9">
      <c r="A168" s="16">
        <v>4291</v>
      </c>
      <c r="B168" s="123" t="s">
        <v>2049</v>
      </c>
      <c r="C168" s="134" t="s">
        <v>76</v>
      </c>
      <c r="D168" s="146">
        <v>608.75</v>
      </c>
      <c r="E168" s="131">
        <f t="shared" si="25"/>
        <v>487</v>
      </c>
      <c r="F168" s="131">
        <f t="shared" si="26"/>
        <v>426.125</v>
      </c>
      <c r="G168" s="223">
        <v>5</v>
      </c>
      <c r="H168" s="164"/>
      <c r="I168" s="270"/>
    </row>
    <row r="169" spans="1:9">
      <c r="A169" s="16">
        <v>1393</v>
      </c>
      <c r="B169" s="122" t="s">
        <v>613</v>
      </c>
      <c r="C169" s="133" t="s">
        <v>76</v>
      </c>
      <c r="D169" s="145">
        <v>407</v>
      </c>
      <c r="E169" s="129">
        <f t="shared" si="25"/>
        <v>325.60000000000002</v>
      </c>
      <c r="F169" s="129">
        <f t="shared" si="26"/>
        <v>284.89999999999998</v>
      </c>
      <c r="G169" s="222">
        <v>5</v>
      </c>
      <c r="H169" s="163"/>
      <c r="I169" s="270"/>
    </row>
    <row r="170" spans="1:9">
      <c r="A170" s="16">
        <v>1395</v>
      </c>
      <c r="B170" s="123" t="s">
        <v>615</v>
      </c>
      <c r="C170" s="134" t="s">
        <v>76</v>
      </c>
      <c r="D170" s="146">
        <v>536</v>
      </c>
      <c r="E170" s="131">
        <f t="shared" ref="E170" si="43">D170*0.8</f>
        <v>428.8</v>
      </c>
      <c r="F170" s="131">
        <f t="shared" ref="F170" si="44">D170*0.7</f>
        <v>375.2</v>
      </c>
      <c r="G170" s="223">
        <v>5</v>
      </c>
      <c r="H170" s="163"/>
      <c r="I170" s="270"/>
    </row>
    <row r="171" spans="1:9">
      <c r="A171" s="16">
        <v>4293</v>
      </c>
      <c r="B171" s="122" t="s">
        <v>2051</v>
      </c>
      <c r="C171" s="133" t="s">
        <v>76</v>
      </c>
      <c r="D171" s="145">
        <v>670</v>
      </c>
      <c r="E171" s="129">
        <f t="shared" si="25"/>
        <v>536</v>
      </c>
      <c r="F171" s="129">
        <f t="shared" si="26"/>
        <v>468.99999999999994</v>
      </c>
      <c r="G171" s="222">
        <v>5</v>
      </c>
      <c r="H171" s="164"/>
      <c r="I171" s="270"/>
    </row>
    <row r="172" spans="1:9">
      <c r="A172" s="16">
        <v>1397</v>
      </c>
      <c r="B172" s="123" t="s">
        <v>617</v>
      </c>
      <c r="C172" s="134" t="s">
        <v>76</v>
      </c>
      <c r="D172" s="146">
        <v>444</v>
      </c>
      <c r="E172" s="131">
        <f t="shared" si="25"/>
        <v>355.20000000000005</v>
      </c>
      <c r="F172" s="131">
        <f t="shared" si="26"/>
        <v>310.79999999999995</v>
      </c>
      <c r="G172" s="223">
        <v>5</v>
      </c>
      <c r="H172" s="163"/>
      <c r="I172" s="270"/>
    </row>
    <row r="173" spans="1:9">
      <c r="A173" s="16">
        <v>1399</v>
      </c>
      <c r="B173" s="122" t="s">
        <v>619</v>
      </c>
      <c r="C173" s="133" t="s">
        <v>76</v>
      </c>
      <c r="D173" s="145">
        <v>584</v>
      </c>
      <c r="E173" s="129">
        <f t="shared" ref="E173" si="45">D173*0.8</f>
        <v>467.20000000000005</v>
      </c>
      <c r="F173" s="129">
        <f t="shared" ref="F173" si="46">D173*0.7</f>
        <v>408.79999999999995</v>
      </c>
      <c r="G173" s="222">
        <v>5</v>
      </c>
      <c r="H173" s="163"/>
      <c r="I173" s="270"/>
    </row>
    <row r="174" spans="1:9">
      <c r="A174" s="16">
        <v>4295</v>
      </c>
      <c r="B174" s="123" t="s">
        <v>2053</v>
      </c>
      <c r="C174" s="134" t="s">
        <v>76</v>
      </c>
      <c r="D174" s="146">
        <v>730</v>
      </c>
      <c r="E174" s="131">
        <f t="shared" si="25"/>
        <v>584</v>
      </c>
      <c r="F174" s="131">
        <f t="shared" si="26"/>
        <v>510.99999999999994</v>
      </c>
      <c r="G174" s="223">
        <v>5</v>
      </c>
      <c r="H174" s="164"/>
      <c r="I174" s="270"/>
    </row>
    <row r="175" spans="1:9">
      <c r="A175" s="16">
        <v>1940</v>
      </c>
      <c r="B175" s="135" t="s">
        <v>328</v>
      </c>
      <c r="C175" s="133" t="s">
        <v>76</v>
      </c>
      <c r="D175" s="145" t="s">
        <v>49</v>
      </c>
      <c r="E175" s="129" t="s">
        <v>49</v>
      </c>
      <c r="F175" s="129" t="s">
        <v>49</v>
      </c>
      <c r="G175" s="222">
        <v>15</v>
      </c>
      <c r="H175" s="31"/>
    </row>
    <row r="176" spans="1:9">
      <c r="A176" s="16">
        <v>1941</v>
      </c>
      <c r="B176" s="123" t="s">
        <v>329</v>
      </c>
      <c r="C176" s="134" t="s">
        <v>76</v>
      </c>
      <c r="D176" s="146" t="s">
        <v>49</v>
      </c>
      <c r="E176" s="131" t="s">
        <v>49</v>
      </c>
      <c r="F176" s="131" t="s">
        <v>49</v>
      </c>
      <c r="G176" s="223">
        <v>15</v>
      </c>
      <c r="H176" s="31"/>
    </row>
    <row r="177" spans="1:8">
      <c r="A177" s="16">
        <v>1942</v>
      </c>
      <c r="B177" s="122" t="s">
        <v>473</v>
      </c>
      <c r="C177" s="133" t="s">
        <v>76</v>
      </c>
      <c r="D177" s="145" t="s">
        <v>49</v>
      </c>
      <c r="E177" s="129" t="s">
        <v>49</v>
      </c>
      <c r="F177" s="129" t="s">
        <v>49</v>
      </c>
      <c r="G177" s="222">
        <v>15</v>
      </c>
      <c r="H177" s="31"/>
    </row>
    <row r="178" spans="1:8">
      <c r="A178" s="16">
        <v>3479</v>
      </c>
      <c r="B178" s="123" t="s">
        <v>1477</v>
      </c>
      <c r="C178" s="134" t="s">
        <v>76</v>
      </c>
      <c r="D178" s="146" t="s">
        <v>49</v>
      </c>
      <c r="E178" s="131" t="s">
        <v>49</v>
      </c>
      <c r="F178" s="131" t="s">
        <v>49</v>
      </c>
      <c r="G178" s="223">
        <v>15</v>
      </c>
      <c r="H178" s="31"/>
    </row>
    <row r="179" spans="1:8">
      <c r="A179" s="16">
        <v>3480</v>
      </c>
      <c r="B179" s="122" t="s">
        <v>1478</v>
      </c>
      <c r="C179" s="133" t="s">
        <v>76</v>
      </c>
      <c r="D179" s="145" t="s">
        <v>49</v>
      </c>
      <c r="E179" s="129" t="s">
        <v>49</v>
      </c>
      <c r="F179" s="129" t="s">
        <v>49</v>
      </c>
      <c r="G179" s="222">
        <v>15</v>
      </c>
      <c r="H179" s="31"/>
    </row>
    <row r="180" spans="1:8">
      <c r="A180" s="16">
        <v>3481</v>
      </c>
      <c r="B180" s="123" t="s">
        <v>1479</v>
      </c>
      <c r="C180" s="134" t="s">
        <v>76</v>
      </c>
      <c r="D180" s="146" t="s">
        <v>49</v>
      </c>
      <c r="E180" s="131" t="s">
        <v>49</v>
      </c>
      <c r="F180" s="131" t="s">
        <v>49</v>
      </c>
      <c r="G180" s="223">
        <v>15</v>
      </c>
      <c r="H180" s="31"/>
    </row>
    <row r="181" spans="1:8" ht="10.5" customHeight="1">
      <c r="A181" s="16">
        <v>1943</v>
      </c>
      <c r="B181" s="122" t="s">
        <v>325</v>
      </c>
      <c r="C181" s="133" t="s">
        <v>76</v>
      </c>
      <c r="D181" s="145" t="s">
        <v>49</v>
      </c>
      <c r="E181" s="129" t="s">
        <v>49</v>
      </c>
      <c r="F181" s="129" t="s">
        <v>49</v>
      </c>
      <c r="G181" s="222">
        <v>15</v>
      </c>
      <c r="H181" s="31"/>
    </row>
    <row r="182" spans="1:8">
      <c r="A182" s="16">
        <v>1944</v>
      </c>
      <c r="B182" s="123" t="s">
        <v>326</v>
      </c>
      <c r="C182" s="134" t="s">
        <v>76</v>
      </c>
      <c r="D182" s="146" t="s">
        <v>49</v>
      </c>
      <c r="E182" s="131" t="s">
        <v>49</v>
      </c>
      <c r="F182" s="131" t="s">
        <v>49</v>
      </c>
      <c r="G182" s="223">
        <v>15</v>
      </c>
      <c r="H182" s="31"/>
    </row>
    <row r="183" spans="1:8">
      <c r="A183" s="16">
        <v>1945</v>
      </c>
      <c r="B183" s="122" t="s">
        <v>1305</v>
      </c>
      <c r="C183" s="133" t="s">
        <v>76</v>
      </c>
      <c r="D183" s="145" t="s">
        <v>49</v>
      </c>
      <c r="E183" s="129" t="s">
        <v>49</v>
      </c>
      <c r="F183" s="129" t="s">
        <v>49</v>
      </c>
      <c r="G183" s="222">
        <v>15</v>
      </c>
      <c r="H183" s="31"/>
    </row>
    <row r="184" spans="1:8">
      <c r="A184" s="16">
        <v>1842</v>
      </c>
      <c r="B184" s="136" t="s">
        <v>1245</v>
      </c>
      <c r="C184" s="134" t="s">
        <v>76</v>
      </c>
      <c r="D184" s="146" t="s">
        <v>49</v>
      </c>
      <c r="E184" s="131" t="s">
        <v>49</v>
      </c>
      <c r="F184" s="131" t="s">
        <v>49</v>
      </c>
      <c r="G184" s="223">
        <v>15</v>
      </c>
    </row>
    <row r="185" spans="1:8">
      <c r="A185" s="16">
        <v>1407</v>
      </c>
      <c r="B185" s="122" t="s">
        <v>1241</v>
      </c>
      <c r="C185" s="133" t="s">
        <v>76</v>
      </c>
      <c r="D185" s="145" t="s">
        <v>49</v>
      </c>
      <c r="E185" s="129" t="s">
        <v>49</v>
      </c>
      <c r="F185" s="129" t="s">
        <v>49</v>
      </c>
      <c r="G185" s="222">
        <v>15</v>
      </c>
    </row>
    <row r="186" spans="1:8">
      <c r="A186" s="16">
        <v>1408</v>
      </c>
      <c r="B186" s="123" t="s">
        <v>1242</v>
      </c>
      <c r="C186" s="134" t="s">
        <v>76</v>
      </c>
      <c r="D186" s="146" t="s">
        <v>49</v>
      </c>
      <c r="E186" s="131" t="s">
        <v>49</v>
      </c>
      <c r="F186" s="131" t="s">
        <v>49</v>
      </c>
      <c r="G186" s="223">
        <v>15</v>
      </c>
    </row>
    <row r="187" spans="1:8">
      <c r="A187" s="16">
        <v>1409</v>
      </c>
      <c r="B187" s="122" t="s">
        <v>1243</v>
      </c>
      <c r="C187" s="133" t="s">
        <v>76</v>
      </c>
      <c r="D187" s="145" t="s">
        <v>49</v>
      </c>
      <c r="E187" s="129" t="s">
        <v>49</v>
      </c>
      <c r="F187" s="129" t="s">
        <v>49</v>
      </c>
      <c r="G187" s="222">
        <v>15</v>
      </c>
    </row>
    <row r="188" spans="1:8">
      <c r="A188" s="16">
        <v>1841</v>
      </c>
      <c r="B188" s="123" t="s">
        <v>1244</v>
      </c>
      <c r="C188" s="134" t="s">
        <v>76</v>
      </c>
      <c r="D188" s="146" t="s">
        <v>49</v>
      </c>
      <c r="E188" s="131" t="s">
        <v>49</v>
      </c>
      <c r="F188" s="131" t="s">
        <v>49</v>
      </c>
      <c r="G188" s="223">
        <v>15</v>
      </c>
    </row>
    <row r="189" spans="1:8">
      <c r="A189" s="16">
        <v>3246</v>
      </c>
      <c r="B189" s="135" t="s">
        <v>1354</v>
      </c>
      <c r="C189" s="133" t="s">
        <v>76</v>
      </c>
      <c r="D189" s="145">
        <v>122.8</v>
      </c>
      <c r="E189" s="129">
        <f>D189*0.88</f>
        <v>108.06399999999999</v>
      </c>
      <c r="F189" s="129">
        <f>D189*0.8</f>
        <v>98.240000000000009</v>
      </c>
      <c r="G189" s="222" t="s">
        <v>4688</v>
      </c>
      <c r="H189"/>
    </row>
    <row r="190" spans="1:8" ht="11.25" customHeight="1">
      <c r="A190" s="16">
        <v>1406</v>
      </c>
      <c r="B190" s="123" t="s">
        <v>184</v>
      </c>
      <c r="C190" s="134" t="s">
        <v>76</v>
      </c>
      <c r="D190" s="146">
        <v>192.7</v>
      </c>
      <c r="E190" s="146">
        <f>D190*0.88</f>
        <v>169.57599999999999</v>
      </c>
      <c r="F190" s="146">
        <f>D190*0.8</f>
        <v>154.16</v>
      </c>
      <c r="G190" s="223">
        <v>15</v>
      </c>
      <c r="H190"/>
    </row>
    <row r="191" spans="1:8" s="264" customFormat="1">
      <c r="A191" s="354">
        <v>5314</v>
      </c>
      <c r="B191" s="210" t="s">
        <v>5355</v>
      </c>
      <c r="C191" s="133" t="s">
        <v>76</v>
      </c>
      <c r="D191" s="145">
        <v>152.1</v>
      </c>
      <c r="E191" s="145">
        <f t="shared" ref="E191" si="47">D191*0.8</f>
        <v>121.68</v>
      </c>
      <c r="F191" s="145">
        <f t="shared" ref="F191" si="48">D191*0.7</f>
        <v>106.46999999999998</v>
      </c>
      <c r="G191" s="353" t="s">
        <v>4688</v>
      </c>
      <c r="H191" s="263"/>
    </row>
    <row r="192" spans="1:8" ht="12.75">
      <c r="B192" s="430" t="s">
        <v>98</v>
      </c>
      <c r="C192" s="430"/>
      <c r="D192" s="430"/>
      <c r="E192" s="430"/>
      <c r="F192" s="430"/>
      <c r="G192" s="430"/>
    </row>
    <row r="193" spans="1:12" ht="11.25" customHeight="1">
      <c r="A193" s="16">
        <v>1400</v>
      </c>
      <c r="B193" s="135" t="s">
        <v>148</v>
      </c>
      <c r="C193" s="133" t="s">
        <v>76</v>
      </c>
      <c r="D193" s="129">
        <v>265.31757025410002</v>
      </c>
      <c r="E193" s="129">
        <f t="shared" ref="E193:E200" si="49">D193*0.9</f>
        <v>238.78581322869002</v>
      </c>
      <c r="F193" s="129">
        <f t="shared" ref="F193:F200" si="50">D193*0.85</f>
        <v>225.51993471598502</v>
      </c>
      <c r="G193" s="222">
        <v>15</v>
      </c>
      <c r="H193"/>
      <c r="K193" s="87"/>
    </row>
    <row r="194" spans="1:12" ht="11.25" customHeight="1">
      <c r="A194" s="16">
        <v>1401</v>
      </c>
      <c r="B194" s="123" t="s">
        <v>153</v>
      </c>
      <c r="C194" s="134" t="s">
        <v>76</v>
      </c>
      <c r="D194" s="131">
        <v>327.24479731762011</v>
      </c>
      <c r="E194" s="131">
        <f t="shared" si="49"/>
        <v>294.52031758585809</v>
      </c>
      <c r="F194" s="131">
        <f t="shared" si="50"/>
        <v>278.15807771997709</v>
      </c>
      <c r="G194" s="223">
        <v>15</v>
      </c>
      <c r="H194"/>
      <c r="K194" s="87"/>
    </row>
    <row r="195" spans="1:12" ht="11.25" customHeight="1">
      <c r="A195" s="16">
        <v>1402</v>
      </c>
      <c r="B195" s="122" t="s">
        <v>15</v>
      </c>
      <c r="C195" s="133" t="s">
        <v>76</v>
      </c>
      <c r="D195" s="129">
        <v>282.66415427250001</v>
      </c>
      <c r="E195" s="129">
        <f t="shared" si="49"/>
        <v>254.39773884525002</v>
      </c>
      <c r="F195" s="129">
        <f t="shared" si="50"/>
        <v>240.26453113162501</v>
      </c>
      <c r="G195" s="222">
        <v>15</v>
      </c>
      <c r="H195"/>
      <c r="K195" s="87"/>
    </row>
    <row r="196" spans="1:12" ht="11.25" customHeight="1">
      <c r="A196" s="16">
        <v>1403</v>
      </c>
      <c r="B196" s="123" t="s">
        <v>16</v>
      </c>
      <c r="C196" s="134" t="s">
        <v>76</v>
      </c>
      <c r="D196" s="131">
        <v>365.6162288888201</v>
      </c>
      <c r="E196" s="131">
        <f t="shared" si="49"/>
        <v>329.05460599993808</v>
      </c>
      <c r="F196" s="131">
        <f t="shared" si="50"/>
        <v>310.77379455549709</v>
      </c>
      <c r="G196" s="223">
        <v>15</v>
      </c>
      <c r="H196"/>
      <c r="K196" s="87"/>
    </row>
    <row r="197" spans="1:12" ht="11.25" customHeight="1">
      <c r="A197" s="16">
        <v>1404</v>
      </c>
      <c r="B197" s="122" t="s">
        <v>17</v>
      </c>
      <c r="C197" s="133" t="s">
        <v>76</v>
      </c>
      <c r="D197" s="129">
        <v>452.69806109346001</v>
      </c>
      <c r="E197" s="129">
        <f t="shared" si="49"/>
        <v>407.42825498411401</v>
      </c>
      <c r="F197" s="129">
        <f t="shared" si="50"/>
        <v>384.79335192944097</v>
      </c>
      <c r="G197" s="222">
        <v>15</v>
      </c>
      <c r="H197"/>
      <c r="K197" s="87"/>
    </row>
    <row r="198" spans="1:12" ht="11.25" customHeight="1">
      <c r="A198" s="16">
        <v>1405</v>
      </c>
      <c r="B198" s="123" t="s">
        <v>18</v>
      </c>
      <c r="C198" s="134" t="s">
        <v>76</v>
      </c>
      <c r="D198" s="131">
        <v>415.92543917106002</v>
      </c>
      <c r="E198" s="131">
        <f t="shared" si="49"/>
        <v>374.33289525395401</v>
      </c>
      <c r="F198" s="131">
        <f t="shared" si="50"/>
        <v>353.536623295401</v>
      </c>
      <c r="G198" s="223">
        <v>15</v>
      </c>
      <c r="H198"/>
      <c r="K198" s="87"/>
    </row>
    <row r="199" spans="1:12" ht="11.25" customHeight="1">
      <c r="A199" s="16">
        <v>1843</v>
      </c>
      <c r="B199" s="122" t="s">
        <v>19</v>
      </c>
      <c r="C199" s="133" t="s">
        <v>76</v>
      </c>
      <c r="D199" s="129">
        <v>451.09925144466007</v>
      </c>
      <c r="E199" s="129">
        <f t="shared" si="49"/>
        <v>405.98932630019408</v>
      </c>
      <c r="F199" s="129">
        <f t="shared" si="50"/>
        <v>383.43436372796106</v>
      </c>
      <c r="G199" s="222">
        <v>15</v>
      </c>
      <c r="H199"/>
      <c r="K199" s="87"/>
    </row>
    <row r="200" spans="1:12" ht="11.25" customHeight="1">
      <c r="A200" s="16">
        <v>1844</v>
      </c>
      <c r="B200" s="123" t="s">
        <v>20</v>
      </c>
      <c r="C200" s="134" t="s">
        <v>76</v>
      </c>
      <c r="D200" s="131">
        <v>559.39195832338009</v>
      </c>
      <c r="E200" s="131">
        <f t="shared" si="49"/>
        <v>503.45276249104211</v>
      </c>
      <c r="F200" s="131">
        <f t="shared" si="50"/>
        <v>475.48316457487306</v>
      </c>
      <c r="G200" s="223">
        <v>15</v>
      </c>
      <c r="H200"/>
      <c r="K200" s="87"/>
    </row>
    <row r="201" spans="1:12" ht="27" customHeight="1">
      <c r="B201" s="518" t="s">
        <v>2344</v>
      </c>
      <c r="C201" s="519"/>
      <c r="D201" s="519"/>
      <c r="E201" s="519"/>
      <c r="F201" s="519"/>
      <c r="G201" s="519"/>
      <c r="H201" s="99"/>
      <c r="K201" s="87"/>
    </row>
    <row r="202" spans="1:12" s="38" customFormat="1" ht="11.25" customHeight="1">
      <c r="A202" s="16">
        <v>4944</v>
      </c>
      <c r="B202" s="135" t="s">
        <v>4504</v>
      </c>
      <c r="C202" s="133" t="s">
        <v>76</v>
      </c>
      <c r="D202" s="145">
        <v>364.05</v>
      </c>
      <c r="E202" s="129">
        <f>D202*0.88</f>
        <v>320.36400000000003</v>
      </c>
      <c r="F202" s="129">
        <f>D202*0.8</f>
        <v>291.24</v>
      </c>
      <c r="G202" s="222">
        <v>15</v>
      </c>
      <c r="H202" s="99"/>
      <c r="K202" s="87"/>
      <c r="L202" s="31"/>
    </row>
    <row r="203" spans="1:12" s="38" customFormat="1" ht="11.25" customHeight="1">
      <c r="A203" s="16">
        <v>5431</v>
      </c>
      <c r="B203" s="123" t="s">
        <v>4599</v>
      </c>
      <c r="C203" s="134" t="s">
        <v>76</v>
      </c>
      <c r="D203" s="146" t="s">
        <v>49</v>
      </c>
      <c r="E203" s="146" t="s">
        <v>49</v>
      </c>
      <c r="F203" s="146" t="s">
        <v>49</v>
      </c>
      <c r="G203" s="223">
        <v>15</v>
      </c>
      <c r="H203" s="99"/>
      <c r="K203" s="87"/>
      <c r="L203" s="31"/>
    </row>
    <row r="204" spans="1:12" s="38" customFormat="1" ht="11.25" customHeight="1">
      <c r="A204" s="16">
        <v>1410</v>
      </c>
      <c r="B204" s="135" t="s">
        <v>620</v>
      </c>
      <c r="C204" s="133" t="s">
        <v>76</v>
      </c>
      <c r="D204" s="145">
        <v>370</v>
      </c>
      <c r="E204" s="145">
        <f t="shared" ref="E204:E214" si="51">D204*0.8</f>
        <v>296</v>
      </c>
      <c r="F204" s="145">
        <f t="shared" ref="F204:F214" si="52">D204*0.7</f>
        <v>259</v>
      </c>
      <c r="G204" s="222">
        <v>5</v>
      </c>
      <c r="H204" s="163"/>
      <c r="I204" s="270"/>
      <c r="K204" s="87"/>
      <c r="L204" s="31"/>
    </row>
    <row r="205" spans="1:12">
      <c r="A205" s="16">
        <v>1411</v>
      </c>
      <c r="B205" s="123" t="s">
        <v>621</v>
      </c>
      <c r="C205" s="134" t="s">
        <v>76</v>
      </c>
      <c r="D205" s="146">
        <v>487</v>
      </c>
      <c r="E205" s="146">
        <f>D205*0.8</f>
        <v>389.6</v>
      </c>
      <c r="F205" s="146">
        <f>D205*0.7</f>
        <v>340.9</v>
      </c>
      <c r="G205" s="223" t="s">
        <v>4688</v>
      </c>
      <c r="H205" s="163"/>
      <c r="I205" s="270"/>
      <c r="K205" s="87"/>
    </row>
    <row r="206" spans="1:12" s="38" customFormat="1" ht="11.25" customHeight="1">
      <c r="A206" s="16">
        <v>4405</v>
      </c>
      <c r="B206" s="135" t="s">
        <v>2054</v>
      </c>
      <c r="C206" s="133" t="s">
        <v>76</v>
      </c>
      <c r="D206" s="145">
        <v>608.75</v>
      </c>
      <c r="E206" s="145">
        <f t="shared" si="51"/>
        <v>487</v>
      </c>
      <c r="F206" s="145">
        <f t="shared" si="52"/>
        <v>426.125</v>
      </c>
      <c r="G206" s="222">
        <v>5</v>
      </c>
      <c r="H206" s="164"/>
      <c r="I206" s="270"/>
      <c r="K206" s="87"/>
      <c r="L206" s="31"/>
    </row>
    <row r="207" spans="1:12" s="38" customFormat="1" ht="11.25" customHeight="1">
      <c r="A207" s="16">
        <v>5218</v>
      </c>
      <c r="B207" s="136" t="s">
        <v>4600</v>
      </c>
      <c r="C207" s="134" t="s">
        <v>76</v>
      </c>
      <c r="D207" s="146">
        <v>434</v>
      </c>
      <c r="E207" s="146">
        <f t="shared" ref="E207" si="53">D207*0.8</f>
        <v>347.20000000000005</v>
      </c>
      <c r="F207" s="146">
        <f t="shared" ref="F207" si="54">D207*0.7</f>
        <v>303.79999999999995</v>
      </c>
      <c r="G207" s="223">
        <v>5</v>
      </c>
      <c r="H207" s="163"/>
      <c r="I207" s="270"/>
      <c r="K207" s="87"/>
      <c r="L207" s="31"/>
    </row>
    <row r="208" spans="1:12" s="38" customFormat="1" ht="11.25" customHeight="1">
      <c r="A208" s="16">
        <v>5219</v>
      </c>
      <c r="B208" s="122" t="s">
        <v>4601</v>
      </c>
      <c r="C208" s="133" t="s">
        <v>76</v>
      </c>
      <c r="D208" s="145">
        <v>571</v>
      </c>
      <c r="E208" s="145">
        <f t="shared" ref="E208" si="55">D208*0.8</f>
        <v>456.8</v>
      </c>
      <c r="F208" s="145">
        <f t="shared" ref="F208" si="56">D208*0.7</f>
        <v>399.7</v>
      </c>
      <c r="G208" s="222">
        <v>5</v>
      </c>
      <c r="H208" s="163"/>
      <c r="I208" s="270"/>
      <c r="K208" s="87"/>
      <c r="L208" s="31"/>
    </row>
    <row r="209" spans="1:12" s="38" customFormat="1" ht="11.25" customHeight="1">
      <c r="A209" s="16">
        <v>4406</v>
      </c>
      <c r="B209" s="123" t="s">
        <v>2055</v>
      </c>
      <c r="C209" s="134" t="s">
        <v>76</v>
      </c>
      <c r="D209" s="146">
        <v>713.75</v>
      </c>
      <c r="E209" s="146">
        <f t="shared" si="51"/>
        <v>571</v>
      </c>
      <c r="F209" s="146">
        <f t="shared" si="52"/>
        <v>499.62499999999994</v>
      </c>
      <c r="G209" s="223">
        <v>5</v>
      </c>
      <c r="H209" s="164"/>
      <c r="I209" s="270"/>
      <c r="K209" s="87"/>
      <c r="L209" s="31"/>
    </row>
    <row r="210" spans="1:12" s="38" customFormat="1" ht="11.25" customHeight="1">
      <c r="A210" s="16">
        <v>1412</v>
      </c>
      <c r="B210" s="122" t="s">
        <v>622</v>
      </c>
      <c r="C210" s="133" t="s">
        <v>76</v>
      </c>
      <c r="D210" s="145">
        <v>498</v>
      </c>
      <c r="E210" s="145">
        <f t="shared" si="51"/>
        <v>398.40000000000003</v>
      </c>
      <c r="F210" s="145">
        <f t="shared" si="52"/>
        <v>348.59999999999997</v>
      </c>
      <c r="G210" s="222">
        <v>5</v>
      </c>
      <c r="H210" s="163"/>
      <c r="I210" s="270"/>
      <c r="K210" s="87"/>
      <c r="L210" s="31"/>
    </row>
    <row r="211" spans="1:12">
      <c r="A211" s="16">
        <v>1413</v>
      </c>
      <c r="B211" s="123" t="s">
        <v>623</v>
      </c>
      <c r="C211" s="134" t="s">
        <v>76</v>
      </c>
      <c r="D211" s="146">
        <v>655</v>
      </c>
      <c r="E211" s="146">
        <f>D211*0.8</f>
        <v>524</v>
      </c>
      <c r="F211" s="146">
        <f>D211*0.7</f>
        <v>458.49999999999994</v>
      </c>
      <c r="G211" s="223" t="s">
        <v>4688</v>
      </c>
      <c r="H211" s="163"/>
      <c r="I211" s="270"/>
      <c r="K211" s="87"/>
    </row>
    <row r="212" spans="1:12" s="38" customFormat="1" ht="11.25" customHeight="1">
      <c r="A212" s="16">
        <v>4407</v>
      </c>
      <c r="B212" s="122" t="s">
        <v>2056</v>
      </c>
      <c r="C212" s="133" t="s">
        <v>76</v>
      </c>
      <c r="D212" s="145">
        <v>818.75</v>
      </c>
      <c r="E212" s="145">
        <f t="shared" si="51"/>
        <v>655</v>
      </c>
      <c r="F212" s="145">
        <f t="shared" si="52"/>
        <v>573.125</v>
      </c>
      <c r="G212" s="222">
        <v>5</v>
      </c>
      <c r="H212" s="164"/>
      <c r="I212" s="270"/>
      <c r="K212" s="87"/>
      <c r="L212" s="31"/>
    </row>
    <row r="213" spans="1:12" s="38" customFormat="1" ht="11.25" customHeight="1">
      <c r="A213" s="16">
        <v>5220</v>
      </c>
      <c r="B213" s="123" t="s">
        <v>4602</v>
      </c>
      <c r="C213" s="134" t="s">
        <v>76</v>
      </c>
      <c r="D213" s="146">
        <v>569</v>
      </c>
      <c r="E213" s="146">
        <f t="shared" si="51"/>
        <v>455.20000000000005</v>
      </c>
      <c r="F213" s="146">
        <f t="shared" si="52"/>
        <v>398.29999999999995</v>
      </c>
      <c r="G213" s="223">
        <v>5</v>
      </c>
      <c r="H213" s="163"/>
      <c r="I213" s="270"/>
      <c r="K213" s="87"/>
      <c r="L213" s="31"/>
    </row>
    <row r="214" spans="1:12" s="38" customFormat="1" ht="11.25" customHeight="1">
      <c r="A214" s="16">
        <v>5221</v>
      </c>
      <c r="B214" s="122" t="s">
        <v>4603</v>
      </c>
      <c r="C214" s="133" t="s">
        <v>76</v>
      </c>
      <c r="D214" s="145">
        <v>749</v>
      </c>
      <c r="E214" s="145">
        <f t="shared" si="51"/>
        <v>599.20000000000005</v>
      </c>
      <c r="F214" s="145">
        <f t="shared" si="52"/>
        <v>524.29999999999995</v>
      </c>
      <c r="G214" s="222">
        <v>5</v>
      </c>
      <c r="H214" s="163"/>
      <c r="I214" s="270"/>
      <c r="K214" s="87"/>
      <c r="L214" s="31"/>
    </row>
    <row r="215" spans="1:12">
      <c r="A215" s="16">
        <v>4408</v>
      </c>
      <c r="B215" s="123" t="s">
        <v>2057</v>
      </c>
      <c r="C215" s="134" t="s">
        <v>76</v>
      </c>
      <c r="D215" s="146">
        <v>936.25</v>
      </c>
      <c r="E215" s="146">
        <f>D215*0.8</f>
        <v>749</v>
      </c>
      <c r="F215" s="146">
        <f>D215*0.7</f>
        <v>655.375</v>
      </c>
      <c r="G215" s="223">
        <v>5</v>
      </c>
      <c r="H215" s="164"/>
      <c r="I215" s="270"/>
      <c r="K215" s="87"/>
    </row>
    <row r="216" spans="1:12">
      <c r="A216" s="16">
        <v>5222</v>
      </c>
      <c r="B216" s="122" t="s">
        <v>4604</v>
      </c>
      <c r="C216" s="133" t="s">
        <v>76</v>
      </c>
      <c r="D216" s="145">
        <v>569</v>
      </c>
      <c r="E216" s="145">
        <f t="shared" ref="E216:E217" si="57">D216*0.8</f>
        <v>455.20000000000005</v>
      </c>
      <c r="F216" s="145">
        <f t="shared" ref="F216:F217" si="58">D216*0.7</f>
        <v>398.29999999999995</v>
      </c>
      <c r="G216" s="222">
        <v>5</v>
      </c>
      <c r="H216" s="163"/>
      <c r="I216" s="270"/>
      <c r="K216" s="87"/>
    </row>
    <row r="217" spans="1:12">
      <c r="A217" s="16">
        <v>5223</v>
      </c>
      <c r="B217" s="123" t="s">
        <v>4605</v>
      </c>
      <c r="C217" s="134" t="s">
        <v>76</v>
      </c>
      <c r="D217" s="146">
        <v>749</v>
      </c>
      <c r="E217" s="146">
        <f t="shared" si="57"/>
        <v>599.20000000000005</v>
      </c>
      <c r="F217" s="146">
        <f t="shared" si="58"/>
        <v>524.29999999999995</v>
      </c>
      <c r="G217" s="223">
        <v>5</v>
      </c>
      <c r="H217" s="163"/>
      <c r="I217" s="270"/>
      <c r="K217" s="87"/>
    </row>
    <row r="218" spans="1:12">
      <c r="A218" s="16">
        <v>4409</v>
      </c>
      <c r="B218" s="122" t="s">
        <v>2058</v>
      </c>
      <c r="C218" s="133" t="s">
        <v>76</v>
      </c>
      <c r="D218" s="145">
        <v>936.25</v>
      </c>
      <c r="E218" s="145">
        <f>D218*0.8</f>
        <v>749</v>
      </c>
      <c r="F218" s="145">
        <f>D218*0.7</f>
        <v>655.375</v>
      </c>
      <c r="G218" s="222">
        <v>5</v>
      </c>
      <c r="H218" s="164"/>
      <c r="I218" s="270"/>
      <c r="K218" s="87"/>
    </row>
    <row r="219" spans="1:12">
      <c r="A219" s="16">
        <v>5224</v>
      </c>
      <c r="B219" s="123" t="s">
        <v>4606</v>
      </c>
      <c r="C219" s="134" t="s">
        <v>76</v>
      </c>
      <c r="D219" s="146">
        <v>640</v>
      </c>
      <c r="E219" s="146">
        <f t="shared" ref="E219:E220" si="59">D219*0.8</f>
        <v>512</v>
      </c>
      <c r="F219" s="146">
        <f t="shared" ref="F219:F220" si="60">D219*0.7</f>
        <v>448</v>
      </c>
      <c r="G219" s="223">
        <v>5</v>
      </c>
      <c r="H219" s="163"/>
      <c r="I219" s="270"/>
      <c r="K219" s="87"/>
    </row>
    <row r="220" spans="1:12">
      <c r="A220" s="16">
        <v>5225</v>
      </c>
      <c r="B220" s="122" t="s">
        <v>4607</v>
      </c>
      <c r="C220" s="133" t="s">
        <v>76</v>
      </c>
      <c r="D220" s="145">
        <v>843</v>
      </c>
      <c r="E220" s="145">
        <f t="shared" si="59"/>
        <v>674.40000000000009</v>
      </c>
      <c r="F220" s="145">
        <f t="shared" si="60"/>
        <v>590.09999999999991</v>
      </c>
      <c r="G220" s="222">
        <v>5</v>
      </c>
      <c r="H220" s="163"/>
      <c r="I220" s="270"/>
      <c r="K220" s="87"/>
    </row>
    <row r="221" spans="1:12">
      <c r="A221" s="16">
        <v>4410</v>
      </c>
      <c r="B221" s="123" t="s">
        <v>2059</v>
      </c>
      <c r="C221" s="134" t="s">
        <v>76</v>
      </c>
      <c r="D221" s="146">
        <v>1053.75</v>
      </c>
      <c r="E221" s="146">
        <f>D221*0.8</f>
        <v>843</v>
      </c>
      <c r="F221" s="146">
        <f>D221*0.7</f>
        <v>737.625</v>
      </c>
      <c r="G221" s="223">
        <v>5</v>
      </c>
      <c r="H221" s="164"/>
      <c r="I221" s="270"/>
      <c r="K221" s="87"/>
    </row>
    <row r="222" spans="1:12">
      <c r="A222" s="16">
        <v>3458</v>
      </c>
      <c r="B222" s="135" t="s">
        <v>1460</v>
      </c>
      <c r="C222" s="133" t="s">
        <v>76</v>
      </c>
      <c r="D222" s="145" t="s">
        <v>49</v>
      </c>
      <c r="E222" s="145" t="s">
        <v>49</v>
      </c>
      <c r="F222" s="145" t="s">
        <v>49</v>
      </c>
      <c r="G222" s="222">
        <v>15</v>
      </c>
      <c r="H222" s="31"/>
      <c r="K222" s="87"/>
    </row>
    <row r="223" spans="1:12">
      <c r="A223" s="16">
        <v>1949</v>
      </c>
      <c r="B223" s="123" t="s">
        <v>327</v>
      </c>
      <c r="C223" s="134" t="s">
        <v>76</v>
      </c>
      <c r="D223" s="146" t="s">
        <v>49</v>
      </c>
      <c r="E223" s="146" t="s">
        <v>49</v>
      </c>
      <c r="F223" s="146" t="s">
        <v>49</v>
      </c>
      <c r="G223" s="223">
        <v>15</v>
      </c>
      <c r="H223" s="31"/>
      <c r="K223" s="87"/>
    </row>
    <row r="224" spans="1:12">
      <c r="A224" s="16">
        <v>1950</v>
      </c>
      <c r="B224" s="135" t="s">
        <v>1248</v>
      </c>
      <c r="C224" s="133" t="s">
        <v>76</v>
      </c>
      <c r="D224" s="145" t="s">
        <v>49</v>
      </c>
      <c r="E224" s="145" t="s">
        <v>49</v>
      </c>
      <c r="F224" s="145" t="s">
        <v>49</v>
      </c>
      <c r="G224" s="222">
        <v>15</v>
      </c>
      <c r="H224" s="31"/>
      <c r="K224" s="87"/>
    </row>
    <row r="225" spans="1:11">
      <c r="A225" s="16">
        <v>1952</v>
      </c>
      <c r="B225" s="136" t="s">
        <v>1249</v>
      </c>
      <c r="C225" s="134" t="s">
        <v>76</v>
      </c>
      <c r="D225" s="146" t="s">
        <v>49</v>
      </c>
      <c r="E225" s="146" t="s">
        <v>49</v>
      </c>
      <c r="F225" s="146" t="s">
        <v>49</v>
      </c>
      <c r="G225" s="223">
        <v>15</v>
      </c>
      <c r="H225" s="31"/>
      <c r="K225" s="87"/>
    </row>
    <row r="226" spans="1:11">
      <c r="A226" s="16">
        <v>1954</v>
      </c>
      <c r="B226" s="122" t="s">
        <v>1250</v>
      </c>
      <c r="C226" s="133" t="s">
        <v>76</v>
      </c>
      <c r="D226" s="145" t="s">
        <v>49</v>
      </c>
      <c r="E226" s="145" t="s">
        <v>49</v>
      </c>
      <c r="F226" s="145" t="s">
        <v>49</v>
      </c>
      <c r="G226" s="222">
        <v>15</v>
      </c>
      <c r="H226" s="31"/>
      <c r="K226" s="87"/>
    </row>
    <row r="227" spans="1:11">
      <c r="A227" s="16">
        <v>1956</v>
      </c>
      <c r="B227" s="123" t="s">
        <v>1251</v>
      </c>
      <c r="C227" s="134" t="s">
        <v>76</v>
      </c>
      <c r="D227" s="146" t="s">
        <v>49</v>
      </c>
      <c r="E227" s="146" t="s">
        <v>49</v>
      </c>
      <c r="F227" s="146" t="s">
        <v>49</v>
      </c>
      <c r="G227" s="223">
        <v>15</v>
      </c>
      <c r="H227" s="31"/>
      <c r="K227" s="87"/>
    </row>
    <row r="228" spans="1:11">
      <c r="A228" s="16">
        <v>1958</v>
      </c>
      <c r="B228" s="122" t="s">
        <v>1252</v>
      </c>
      <c r="C228" s="133" t="s">
        <v>76</v>
      </c>
      <c r="D228" s="145" t="s">
        <v>49</v>
      </c>
      <c r="E228" s="145" t="s">
        <v>49</v>
      </c>
      <c r="F228" s="145" t="s">
        <v>49</v>
      </c>
      <c r="G228" s="222">
        <v>15</v>
      </c>
      <c r="H228" s="31"/>
      <c r="K228" s="87"/>
    </row>
    <row r="229" spans="1:11">
      <c r="A229" s="16">
        <v>1962</v>
      </c>
      <c r="B229" s="123" t="s">
        <v>1254</v>
      </c>
      <c r="C229" s="134" t="s">
        <v>76</v>
      </c>
      <c r="D229" s="146" t="s">
        <v>49</v>
      </c>
      <c r="E229" s="146" t="s">
        <v>49</v>
      </c>
      <c r="F229" s="146" t="s">
        <v>49</v>
      </c>
      <c r="G229" s="223">
        <v>15</v>
      </c>
      <c r="H229" s="31"/>
      <c r="K229" s="87"/>
    </row>
    <row r="230" spans="1:11">
      <c r="A230" s="16">
        <v>3351</v>
      </c>
      <c r="B230" s="122" t="s">
        <v>1392</v>
      </c>
      <c r="C230" s="133" t="s">
        <v>76</v>
      </c>
      <c r="D230" s="145" t="s">
        <v>49</v>
      </c>
      <c r="E230" s="145" t="s">
        <v>49</v>
      </c>
      <c r="F230" s="145" t="s">
        <v>49</v>
      </c>
      <c r="G230" s="222">
        <v>15</v>
      </c>
      <c r="H230" s="31"/>
      <c r="K230" s="87"/>
    </row>
    <row r="231" spans="1:11">
      <c r="A231" s="16">
        <v>3352</v>
      </c>
      <c r="B231" s="123" t="s">
        <v>1355</v>
      </c>
      <c r="C231" s="134" t="s">
        <v>76</v>
      </c>
      <c r="D231" s="146" t="s">
        <v>49</v>
      </c>
      <c r="E231" s="146" t="s">
        <v>49</v>
      </c>
      <c r="F231" s="146" t="s">
        <v>49</v>
      </c>
      <c r="G231" s="223">
        <v>15</v>
      </c>
      <c r="H231" s="31"/>
      <c r="K231" s="87"/>
    </row>
    <row r="232" spans="1:11">
      <c r="A232" s="16">
        <v>1960</v>
      </c>
      <c r="B232" s="122" t="s">
        <v>1253</v>
      </c>
      <c r="C232" s="133" t="s">
        <v>76</v>
      </c>
      <c r="D232" s="145" t="s">
        <v>49</v>
      </c>
      <c r="E232" s="145" t="s">
        <v>49</v>
      </c>
      <c r="F232" s="145" t="s">
        <v>49</v>
      </c>
      <c r="G232" s="222">
        <v>15</v>
      </c>
      <c r="H232" s="31"/>
      <c r="K232" s="87"/>
    </row>
    <row r="233" spans="1:11" ht="12.75">
      <c r="A233" s="16">
        <v>1414</v>
      </c>
      <c r="B233" s="123" t="s">
        <v>1246</v>
      </c>
      <c r="C233" s="134" t="s">
        <v>76</v>
      </c>
      <c r="D233" s="146" t="s">
        <v>49</v>
      </c>
      <c r="E233" s="146" t="s">
        <v>49</v>
      </c>
      <c r="F233" s="146" t="s">
        <v>49</v>
      </c>
      <c r="G233" s="223">
        <v>15</v>
      </c>
      <c r="H233" s="99"/>
      <c r="K233" s="87"/>
    </row>
    <row r="234" spans="1:11" ht="12.75">
      <c r="A234" s="16">
        <v>1415</v>
      </c>
      <c r="B234" s="122" t="s">
        <v>1247</v>
      </c>
      <c r="C234" s="133" t="s">
        <v>76</v>
      </c>
      <c r="D234" s="145" t="s">
        <v>49</v>
      </c>
      <c r="E234" s="145" t="s">
        <v>49</v>
      </c>
      <c r="F234" s="145" t="s">
        <v>49</v>
      </c>
      <c r="G234" s="222">
        <v>15</v>
      </c>
      <c r="H234" s="99"/>
      <c r="K234" s="87"/>
    </row>
    <row r="235" spans="1:11">
      <c r="A235" s="16">
        <v>1416</v>
      </c>
      <c r="B235" s="123" t="s">
        <v>21</v>
      </c>
      <c r="C235" s="134" t="s">
        <v>76</v>
      </c>
      <c r="D235" s="352">
        <v>347.14180546500012</v>
      </c>
      <c r="E235" s="131">
        <f t="shared" ref="E235:E236" si="61">D235*0.9</f>
        <v>312.4276249185001</v>
      </c>
      <c r="F235" s="131">
        <f t="shared" ref="F235:F236" si="62">D235*0.85</f>
        <v>295.07053464525012</v>
      </c>
      <c r="G235" s="223">
        <v>15</v>
      </c>
      <c r="H235"/>
      <c r="K235" s="87"/>
    </row>
    <row r="236" spans="1:11" ht="11.25" customHeight="1">
      <c r="A236" s="16">
        <v>1417</v>
      </c>
      <c r="B236" s="122" t="s">
        <v>22</v>
      </c>
      <c r="C236" s="133" t="s">
        <v>76</v>
      </c>
      <c r="D236" s="348">
        <v>448.55355080900011</v>
      </c>
      <c r="E236" s="129">
        <f t="shared" si="61"/>
        <v>403.69819572810013</v>
      </c>
      <c r="F236" s="129">
        <f t="shared" si="62"/>
        <v>381.27051818765011</v>
      </c>
      <c r="G236" s="222">
        <v>15</v>
      </c>
      <c r="H236"/>
      <c r="K236" s="87"/>
    </row>
    <row r="237" spans="1:11" ht="27" customHeight="1">
      <c r="B237" s="516" t="s">
        <v>2343</v>
      </c>
      <c r="C237" s="516"/>
      <c r="D237" s="516"/>
      <c r="E237" s="516"/>
      <c r="F237" s="516"/>
      <c r="G237" s="516"/>
      <c r="H237" s="99"/>
      <c r="K237" s="87"/>
    </row>
    <row r="238" spans="1:11">
      <c r="A238" s="16">
        <v>5226</v>
      </c>
      <c r="B238" s="135" t="s">
        <v>4608</v>
      </c>
      <c r="C238" s="133" t="s">
        <v>76</v>
      </c>
      <c r="D238" s="145">
        <v>52</v>
      </c>
      <c r="E238" s="129">
        <f t="shared" ref="E238:E248" si="63">D238*0.8</f>
        <v>41.6</v>
      </c>
      <c r="F238" s="129">
        <f t="shared" ref="F238:F248" si="64">D238*0.7</f>
        <v>36.4</v>
      </c>
      <c r="G238" s="214">
        <v>5</v>
      </c>
      <c r="H238" s="163"/>
      <c r="I238" s="270"/>
      <c r="K238" s="87"/>
    </row>
    <row r="239" spans="1:11">
      <c r="A239" s="16">
        <v>1418</v>
      </c>
      <c r="B239" s="136" t="s">
        <v>624</v>
      </c>
      <c r="C239" s="134" t="s">
        <v>76</v>
      </c>
      <c r="D239" s="146">
        <v>80</v>
      </c>
      <c r="E239" s="131">
        <f t="shared" si="63"/>
        <v>64</v>
      </c>
      <c r="F239" s="131">
        <f t="shared" si="64"/>
        <v>56</v>
      </c>
      <c r="G239" s="215" t="s">
        <v>4688</v>
      </c>
      <c r="H239" s="163"/>
      <c r="I239" s="270"/>
      <c r="K239" s="87"/>
    </row>
    <row r="240" spans="1:11">
      <c r="A240" s="16">
        <v>1419</v>
      </c>
      <c r="B240" s="122" t="s">
        <v>625</v>
      </c>
      <c r="C240" s="133" t="s">
        <v>76</v>
      </c>
      <c r="D240" s="145">
        <v>105</v>
      </c>
      <c r="E240" s="129">
        <f t="shared" si="63"/>
        <v>84</v>
      </c>
      <c r="F240" s="129">
        <f t="shared" si="64"/>
        <v>73.5</v>
      </c>
      <c r="G240" s="214" t="s">
        <v>4688</v>
      </c>
      <c r="H240" s="163"/>
      <c r="I240" s="270"/>
      <c r="K240" s="87"/>
    </row>
    <row r="241" spans="1:12">
      <c r="A241" s="16">
        <v>5227</v>
      </c>
      <c r="B241" s="123" t="s">
        <v>4609</v>
      </c>
      <c r="C241" s="134" t="s">
        <v>76</v>
      </c>
      <c r="D241" s="146">
        <v>92</v>
      </c>
      <c r="E241" s="131">
        <f t="shared" si="63"/>
        <v>73.600000000000009</v>
      </c>
      <c r="F241" s="131">
        <f t="shared" si="64"/>
        <v>64.399999999999991</v>
      </c>
      <c r="G241" s="215">
        <v>5</v>
      </c>
      <c r="H241" s="163"/>
      <c r="I241" s="270"/>
      <c r="K241" s="87"/>
    </row>
    <row r="242" spans="1:12">
      <c r="A242" s="16">
        <v>1422</v>
      </c>
      <c r="B242" s="122" t="s">
        <v>626</v>
      </c>
      <c r="C242" s="133" t="s">
        <v>76</v>
      </c>
      <c r="D242" s="145">
        <v>124</v>
      </c>
      <c r="E242" s="129">
        <f t="shared" si="63"/>
        <v>99.2</v>
      </c>
      <c r="F242" s="129">
        <f t="shared" si="64"/>
        <v>86.8</v>
      </c>
      <c r="G242" s="214">
        <v>5</v>
      </c>
      <c r="H242" s="163"/>
      <c r="I242" s="270"/>
      <c r="K242" s="87"/>
    </row>
    <row r="243" spans="1:12" s="38" customFormat="1">
      <c r="A243" s="16">
        <v>1423</v>
      </c>
      <c r="B243" s="123" t="s">
        <v>627</v>
      </c>
      <c r="C243" s="134" t="s">
        <v>76</v>
      </c>
      <c r="D243" s="146">
        <v>146</v>
      </c>
      <c r="E243" s="131">
        <f t="shared" si="63"/>
        <v>116.80000000000001</v>
      </c>
      <c r="F243" s="131">
        <f t="shared" si="64"/>
        <v>102.19999999999999</v>
      </c>
      <c r="G243" s="215">
        <v>5</v>
      </c>
      <c r="H243" s="163"/>
      <c r="I243" s="270"/>
      <c r="K243" s="87"/>
      <c r="L243" s="31"/>
    </row>
    <row r="244" spans="1:12" s="38" customFormat="1">
      <c r="A244" s="16">
        <v>4274</v>
      </c>
      <c r="B244" s="122" t="s">
        <v>2030</v>
      </c>
      <c r="C244" s="133" t="s">
        <v>76</v>
      </c>
      <c r="D244" s="145">
        <v>182.5</v>
      </c>
      <c r="E244" s="129">
        <f t="shared" si="63"/>
        <v>146</v>
      </c>
      <c r="F244" s="129">
        <f t="shared" si="64"/>
        <v>127.74999999999999</v>
      </c>
      <c r="G244" s="214">
        <v>5</v>
      </c>
      <c r="H244" s="271"/>
      <c r="I244" s="270"/>
      <c r="K244" s="87"/>
      <c r="L244" s="31"/>
    </row>
    <row r="245" spans="1:12" s="38" customFormat="1">
      <c r="A245" s="16">
        <v>5228</v>
      </c>
      <c r="B245" s="123" t="s">
        <v>4610</v>
      </c>
      <c r="C245" s="134" t="s">
        <v>76</v>
      </c>
      <c r="D245" s="146">
        <v>111</v>
      </c>
      <c r="E245" s="131">
        <f t="shared" si="63"/>
        <v>88.800000000000011</v>
      </c>
      <c r="F245" s="131">
        <f t="shared" si="64"/>
        <v>77.699999999999989</v>
      </c>
      <c r="G245" s="215">
        <v>5</v>
      </c>
      <c r="H245" s="163"/>
      <c r="I245" s="270"/>
      <c r="K245" s="87"/>
      <c r="L245" s="31"/>
    </row>
    <row r="246" spans="1:12" s="38" customFormat="1">
      <c r="A246" s="16">
        <v>1424</v>
      </c>
      <c r="B246" s="122" t="s">
        <v>628</v>
      </c>
      <c r="C246" s="133" t="s">
        <v>76</v>
      </c>
      <c r="D246" s="145">
        <v>148</v>
      </c>
      <c r="E246" s="129">
        <f t="shared" si="63"/>
        <v>118.4</v>
      </c>
      <c r="F246" s="129">
        <f t="shared" si="64"/>
        <v>103.6</v>
      </c>
      <c r="G246" s="214" t="s">
        <v>4688</v>
      </c>
      <c r="H246" s="163"/>
      <c r="I246" s="270"/>
      <c r="K246" s="87"/>
      <c r="L246" s="31"/>
    </row>
    <row r="247" spans="1:12" s="38" customFormat="1">
      <c r="A247" s="16">
        <v>1425</v>
      </c>
      <c r="B247" s="123" t="s">
        <v>629</v>
      </c>
      <c r="C247" s="134" t="s">
        <v>76</v>
      </c>
      <c r="D247" s="146">
        <v>189</v>
      </c>
      <c r="E247" s="131">
        <f t="shared" si="63"/>
        <v>151.20000000000002</v>
      </c>
      <c r="F247" s="131">
        <f t="shared" si="64"/>
        <v>132.29999999999998</v>
      </c>
      <c r="G247" s="215" t="s">
        <v>4688</v>
      </c>
      <c r="H247" s="163"/>
      <c r="I247" s="270"/>
      <c r="K247" s="87"/>
      <c r="L247" s="31"/>
    </row>
    <row r="248" spans="1:12" s="38" customFormat="1">
      <c r="A248" s="16">
        <v>4275</v>
      </c>
      <c r="B248" s="122" t="s">
        <v>2031</v>
      </c>
      <c r="C248" s="133" t="s">
        <v>76</v>
      </c>
      <c r="D248" s="145">
        <v>236.25</v>
      </c>
      <c r="E248" s="129">
        <f t="shared" si="63"/>
        <v>189</v>
      </c>
      <c r="F248" s="129">
        <f t="shared" si="64"/>
        <v>165.375</v>
      </c>
      <c r="G248" s="214">
        <v>5</v>
      </c>
      <c r="H248" s="271"/>
      <c r="I248" s="270"/>
      <c r="K248" s="87"/>
      <c r="L248" s="31"/>
    </row>
    <row r="249" spans="1:12">
      <c r="A249" s="16">
        <v>1971</v>
      </c>
      <c r="B249" s="136" t="s">
        <v>4640</v>
      </c>
      <c r="C249" s="134" t="s">
        <v>76</v>
      </c>
      <c r="D249" s="146" t="s">
        <v>49</v>
      </c>
      <c r="E249" s="146" t="s">
        <v>49</v>
      </c>
      <c r="F249" s="146" t="s">
        <v>49</v>
      </c>
      <c r="G249" s="217">
        <v>15</v>
      </c>
      <c r="H249" s="31"/>
      <c r="K249" s="87"/>
    </row>
    <row r="250" spans="1:12">
      <c r="A250" s="16">
        <v>1974</v>
      </c>
      <c r="B250" s="135" t="s">
        <v>4641</v>
      </c>
      <c r="C250" s="133" t="s">
        <v>76</v>
      </c>
      <c r="D250" s="129" t="s">
        <v>49</v>
      </c>
      <c r="E250" s="129" t="s">
        <v>49</v>
      </c>
      <c r="F250" s="129" t="s">
        <v>49</v>
      </c>
      <c r="G250" s="216">
        <v>15</v>
      </c>
      <c r="H250" s="31"/>
      <c r="K250" s="87"/>
    </row>
    <row r="251" spans="1:12">
      <c r="A251" s="16">
        <v>1975</v>
      </c>
      <c r="B251" s="136" t="s">
        <v>4642</v>
      </c>
      <c r="C251" s="134" t="s">
        <v>76</v>
      </c>
      <c r="D251" s="131" t="s">
        <v>49</v>
      </c>
      <c r="E251" s="131" t="s">
        <v>49</v>
      </c>
      <c r="F251" s="131" t="s">
        <v>49</v>
      </c>
      <c r="G251" s="217">
        <v>15</v>
      </c>
      <c r="H251" s="31"/>
      <c r="K251" s="87"/>
    </row>
    <row r="252" spans="1:12">
      <c r="A252" s="16">
        <v>1977</v>
      </c>
      <c r="B252" s="135" t="s">
        <v>4643</v>
      </c>
      <c r="C252" s="133" t="s">
        <v>76</v>
      </c>
      <c r="D252" s="129" t="s">
        <v>49</v>
      </c>
      <c r="E252" s="129" t="s">
        <v>49</v>
      </c>
      <c r="F252" s="129" t="s">
        <v>49</v>
      </c>
      <c r="G252" s="216">
        <v>15</v>
      </c>
      <c r="H252" s="31"/>
      <c r="K252" s="87"/>
    </row>
    <row r="253" spans="1:12">
      <c r="A253" s="16">
        <v>1979</v>
      </c>
      <c r="B253" s="136" t="s">
        <v>4644</v>
      </c>
      <c r="C253" s="134" t="s">
        <v>76</v>
      </c>
      <c r="D253" s="131" t="s">
        <v>49</v>
      </c>
      <c r="E253" s="131" t="s">
        <v>49</v>
      </c>
      <c r="F253" s="131" t="s">
        <v>49</v>
      </c>
      <c r="G253" s="217">
        <v>15</v>
      </c>
      <c r="H253" s="31"/>
      <c r="K253" s="87"/>
    </row>
    <row r="254" spans="1:12">
      <c r="A254" s="16">
        <v>1981</v>
      </c>
      <c r="B254" s="135" t="s">
        <v>4645</v>
      </c>
      <c r="C254" s="133" t="s">
        <v>76</v>
      </c>
      <c r="D254" s="129" t="s">
        <v>49</v>
      </c>
      <c r="E254" s="129" t="s">
        <v>49</v>
      </c>
      <c r="F254" s="129" t="s">
        <v>49</v>
      </c>
      <c r="G254" s="216">
        <v>15</v>
      </c>
      <c r="H254" s="31"/>
      <c r="K254" s="87"/>
    </row>
    <row r="255" spans="1:12">
      <c r="A255" s="16">
        <v>1991</v>
      </c>
      <c r="B255" s="136" t="s">
        <v>4646</v>
      </c>
      <c r="C255" s="134" t="s">
        <v>76</v>
      </c>
      <c r="D255" s="131" t="s">
        <v>49</v>
      </c>
      <c r="E255" s="131" t="s">
        <v>49</v>
      </c>
      <c r="F255" s="131" t="s">
        <v>49</v>
      </c>
      <c r="G255" s="217">
        <v>15</v>
      </c>
      <c r="H255" s="31"/>
      <c r="K255" s="87"/>
    </row>
    <row r="256" spans="1:12">
      <c r="A256" s="16">
        <v>1992</v>
      </c>
      <c r="B256" s="135" t="s">
        <v>4647</v>
      </c>
      <c r="C256" s="133" t="s">
        <v>76</v>
      </c>
      <c r="D256" s="129" t="s">
        <v>49</v>
      </c>
      <c r="E256" s="129" t="s">
        <v>49</v>
      </c>
      <c r="F256" s="129" t="s">
        <v>49</v>
      </c>
      <c r="G256" s="216">
        <v>15</v>
      </c>
      <c r="H256" s="31"/>
      <c r="K256" s="87"/>
    </row>
    <row r="257" spans="1:12">
      <c r="A257" s="16">
        <v>2799</v>
      </c>
      <c r="B257" s="136" t="s">
        <v>4648</v>
      </c>
      <c r="C257" s="134" t="s">
        <v>76</v>
      </c>
      <c r="D257" s="131" t="s">
        <v>49</v>
      </c>
      <c r="E257" s="131" t="s">
        <v>49</v>
      </c>
      <c r="F257" s="131" t="s">
        <v>49</v>
      </c>
      <c r="G257" s="217">
        <v>15</v>
      </c>
      <c r="H257" s="31"/>
      <c r="K257" s="87"/>
    </row>
    <row r="258" spans="1:12">
      <c r="A258" s="16">
        <v>1993</v>
      </c>
      <c r="B258" s="135" t="s">
        <v>4649</v>
      </c>
      <c r="C258" s="133" t="s">
        <v>76</v>
      </c>
      <c r="D258" s="129" t="s">
        <v>49</v>
      </c>
      <c r="E258" s="129" t="s">
        <v>49</v>
      </c>
      <c r="F258" s="129" t="s">
        <v>49</v>
      </c>
      <c r="G258" s="216">
        <v>15</v>
      </c>
      <c r="H258" s="31"/>
      <c r="K258" s="87"/>
    </row>
    <row r="259" spans="1:12" s="38" customFormat="1">
      <c r="A259" s="16">
        <v>1421</v>
      </c>
      <c r="B259" s="136" t="s">
        <v>4650</v>
      </c>
      <c r="C259" s="134" t="s">
        <v>76</v>
      </c>
      <c r="D259" s="131" t="s">
        <v>49</v>
      </c>
      <c r="E259" s="131" t="s">
        <v>49</v>
      </c>
      <c r="F259" s="131" t="s">
        <v>49</v>
      </c>
      <c r="G259" s="217">
        <v>15</v>
      </c>
      <c r="H259" s="31"/>
      <c r="K259" s="87"/>
      <c r="L259" s="31"/>
    </row>
    <row r="260" spans="1:12" s="38" customFormat="1">
      <c r="A260" s="16">
        <v>1995</v>
      </c>
      <c r="B260" s="135" t="s">
        <v>4651</v>
      </c>
      <c r="C260" s="133" t="s">
        <v>76</v>
      </c>
      <c r="D260" s="129" t="s">
        <v>49</v>
      </c>
      <c r="E260" s="129" t="s">
        <v>49</v>
      </c>
      <c r="F260" s="129" t="s">
        <v>49</v>
      </c>
      <c r="G260" s="216">
        <v>15</v>
      </c>
      <c r="H260" s="31"/>
      <c r="K260" s="87"/>
      <c r="L260" s="31"/>
    </row>
    <row r="261" spans="1:12" s="38" customFormat="1">
      <c r="A261" s="16">
        <v>1996</v>
      </c>
      <c r="B261" s="136" t="s">
        <v>4652</v>
      </c>
      <c r="C261" s="134" t="s">
        <v>76</v>
      </c>
      <c r="D261" s="131" t="s">
        <v>49</v>
      </c>
      <c r="E261" s="131" t="s">
        <v>49</v>
      </c>
      <c r="F261" s="131" t="s">
        <v>49</v>
      </c>
      <c r="G261" s="217">
        <v>15</v>
      </c>
      <c r="H261" s="31"/>
      <c r="K261" s="87"/>
      <c r="L261" s="31"/>
    </row>
    <row r="262" spans="1:12" s="38" customFormat="1">
      <c r="A262" s="16">
        <v>4170</v>
      </c>
      <c r="B262" s="135" t="s">
        <v>4653</v>
      </c>
      <c r="C262" s="133" t="s">
        <v>76</v>
      </c>
      <c r="D262" s="129" t="s">
        <v>49</v>
      </c>
      <c r="E262" s="129" t="s">
        <v>49</v>
      </c>
      <c r="F262" s="129" t="s">
        <v>49</v>
      </c>
      <c r="G262" s="216">
        <v>15</v>
      </c>
      <c r="H262" s="31"/>
      <c r="K262" s="87"/>
      <c r="L262" s="31"/>
    </row>
    <row r="263" spans="1:12" s="38" customFormat="1">
      <c r="A263" s="16">
        <v>1997</v>
      </c>
      <c r="B263" s="136" t="s">
        <v>4654</v>
      </c>
      <c r="C263" s="134" t="s">
        <v>76</v>
      </c>
      <c r="D263" s="131" t="s">
        <v>49</v>
      </c>
      <c r="E263" s="131" t="s">
        <v>49</v>
      </c>
      <c r="F263" s="131" t="s">
        <v>49</v>
      </c>
      <c r="G263" s="217">
        <v>15</v>
      </c>
      <c r="H263" s="31"/>
      <c r="K263" s="87"/>
      <c r="L263" s="31"/>
    </row>
    <row r="264" spans="1:12" s="38" customFormat="1">
      <c r="A264" s="16">
        <v>1998</v>
      </c>
      <c r="B264" s="135" t="s">
        <v>4655</v>
      </c>
      <c r="C264" s="133" t="s">
        <v>76</v>
      </c>
      <c r="D264" s="129" t="s">
        <v>49</v>
      </c>
      <c r="E264" s="129" t="s">
        <v>49</v>
      </c>
      <c r="F264" s="129" t="s">
        <v>49</v>
      </c>
      <c r="G264" s="216">
        <v>15</v>
      </c>
      <c r="H264" s="31"/>
      <c r="K264" s="87"/>
      <c r="L264" s="31"/>
    </row>
    <row r="265" spans="1:12" s="38" customFormat="1">
      <c r="A265" s="16">
        <v>1426</v>
      </c>
      <c r="B265" s="136" t="s">
        <v>4656</v>
      </c>
      <c r="C265" s="134" t="s">
        <v>76</v>
      </c>
      <c r="D265" s="131" t="s">
        <v>49</v>
      </c>
      <c r="E265" s="131" t="s">
        <v>49</v>
      </c>
      <c r="F265" s="131" t="s">
        <v>49</v>
      </c>
      <c r="G265" s="217">
        <v>15</v>
      </c>
      <c r="H265" s="31"/>
      <c r="K265" s="87"/>
      <c r="L265" s="31"/>
    </row>
    <row r="266" spans="1:12" s="38" customFormat="1">
      <c r="A266" s="16">
        <v>2000</v>
      </c>
      <c r="B266" s="135" t="s">
        <v>4657</v>
      </c>
      <c r="C266" s="133" t="s">
        <v>76</v>
      </c>
      <c r="D266" s="129" t="s">
        <v>49</v>
      </c>
      <c r="E266" s="129" t="s">
        <v>49</v>
      </c>
      <c r="F266" s="129" t="s">
        <v>49</v>
      </c>
      <c r="G266" s="216">
        <v>15</v>
      </c>
      <c r="H266" s="31"/>
      <c r="K266" s="87"/>
      <c r="L266" s="31"/>
    </row>
    <row r="267" spans="1:12" s="38" customFormat="1">
      <c r="A267" s="16">
        <v>2001</v>
      </c>
      <c r="B267" s="136" t="s">
        <v>4658</v>
      </c>
      <c r="C267" s="134" t="s">
        <v>76</v>
      </c>
      <c r="D267" s="131" t="s">
        <v>49</v>
      </c>
      <c r="E267" s="131" t="s">
        <v>49</v>
      </c>
      <c r="F267" s="131" t="s">
        <v>49</v>
      </c>
      <c r="G267" s="217">
        <v>15</v>
      </c>
      <c r="H267" s="31"/>
      <c r="K267" s="87"/>
      <c r="L267" s="31"/>
    </row>
    <row r="268" spans="1:12" s="38" customFormat="1">
      <c r="A268" s="16">
        <v>1428</v>
      </c>
      <c r="B268" s="135" t="s">
        <v>4659</v>
      </c>
      <c r="C268" s="133" t="s">
        <v>76</v>
      </c>
      <c r="D268" s="129" t="s">
        <v>49</v>
      </c>
      <c r="E268" s="129" t="s">
        <v>49</v>
      </c>
      <c r="F268" s="129" t="s">
        <v>49</v>
      </c>
      <c r="G268" s="216">
        <v>15</v>
      </c>
      <c r="H268" s="31"/>
      <c r="K268" s="87"/>
      <c r="L268" s="31"/>
    </row>
    <row r="269" spans="1:12" s="38" customFormat="1">
      <c r="A269" s="16">
        <v>1427</v>
      </c>
      <c r="B269" s="136" t="s">
        <v>4660</v>
      </c>
      <c r="C269" s="134" t="s">
        <v>76</v>
      </c>
      <c r="D269" s="131" t="s">
        <v>49</v>
      </c>
      <c r="E269" s="131" t="s">
        <v>49</v>
      </c>
      <c r="F269" s="131" t="s">
        <v>49</v>
      </c>
      <c r="G269" s="217">
        <v>15</v>
      </c>
      <c r="H269" s="31"/>
      <c r="K269" s="87"/>
      <c r="L269" s="31"/>
    </row>
    <row r="270" spans="1:12" s="38" customFormat="1">
      <c r="A270" s="16">
        <v>1681</v>
      </c>
      <c r="B270" s="135" t="s">
        <v>4661</v>
      </c>
      <c r="C270" s="133" t="s">
        <v>76</v>
      </c>
      <c r="D270" s="129" t="s">
        <v>49</v>
      </c>
      <c r="E270" s="129" t="s">
        <v>49</v>
      </c>
      <c r="F270" s="129" t="s">
        <v>49</v>
      </c>
      <c r="G270" s="216">
        <v>15</v>
      </c>
      <c r="H270" s="31"/>
      <c r="K270" s="87"/>
      <c r="L270" s="31"/>
    </row>
    <row r="271" spans="1:12" s="38" customFormat="1">
      <c r="A271" s="16">
        <v>2002</v>
      </c>
      <c r="B271" s="136" t="s">
        <v>4662</v>
      </c>
      <c r="C271" s="134" t="s">
        <v>76</v>
      </c>
      <c r="D271" s="131" t="s">
        <v>49</v>
      </c>
      <c r="E271" s="131" t="s">
        <v>49</v>
      </c>
      <c r="F271" s="131" t="s">
        <v>49</v>
      </c>
      <c r="G271" s="217">
        <v>15</v>
      </c>
      <c r="H271" s="31"/>
      <c r="K271" s="87"/>
      <c r="L271" s="31"/>
    </row>
    <row r="272" spans="1:12" s="38" customFormat="1">
      <c r="A272" s="16">
        <v>2003</v>
      </c>
      <c r="B272" s="135" t="s">
        <v>4663</v>
      </c>
      <c r="C272" s="133" t="s">
        <v>76</v>
      </c>
      <c r="D272" s="129" t="s">
        <v>49</v>
      </c>
      <c r="E272" s="129" t="s">
        <v>49</v>
      </c>
      <c r="F272" s="129" t="s">
        <v>49</v>
      </c>
      <c r="G272" s="216">
        <v>15</v>
      </c>
      <c r="H272" s="31"/>
      <c r="K272" s="87"/>
      <c r="L272" s="31"/>
    </row>
    <row r="273" spans="1:12" s="38" customFormat="1">
      <c r="A273" s="16">
        <v>2004</v>
      </c>
      <c r="B273" s="136" t="s">
        <v>4664</v>
      </c>
      <c r="C273" s="134" t="s">
        <v>76</v>
      </c>
      <c r="D273" s="131" t="s">
        <v>49</v>
      </c>
      <c r="E273" s="131" t="s">
        <v>49</v>
      </c>
      <c r="F273" s="131" t="s">
        <v>49</v>
      </c>
      <c r="G273" s="217">
        <v>15</v>
      </c>
      <c r="H273" s="31"/>
      <c r="K273" s="87"/>
      <c r="L273" s="31"/>
    </row>
    <row r="274" spans="1:12" s="38" customFormat="1" ht="12.75">
      <c r="A274" s="16">
        <v>1432</v>
      </c>
      <c r="B274" s="135" t="s">
        <v>319</v>
      </c>
      <c r="C274" s="133" t="s">
        <v>76</v>
      </c>
      <c r="D274" s="129" t="s">
        <v>49</v>
      </c>
      <c r="E274" s="129" t="s">
        <v>49</v>
      </c>
      <c r="F274" s="129" t="s">
        <v>49</v>
      </c>
      <c r="G274" s="214">
        <v>15</v>
      </c>
      <c r="H274" s="99"/>
      <c r="K274" s="87"/>
      <c r="L274" s="31"/>
    </row>
    <row r="275" spans="1:12" s="38" customFormat="1" ht="12.75">
      <c r="A275" s="16">
        <v>1433</v>
      </c>
      <c r="B275" s="123" t="s">
        <v>320</v>
      </c>
      <c r="C275" s="134" t="s">
        <v>76</v>
      </c>
      <c r="D275" s="131" t="s">
        <v>49</v>
      </c>
      <c r="E275" s="131" t="s">
        <v>49</v>
      </c>
      <c r="F275" s="131" t="s">
        <v>49</v>
      </c>
      <c r="G275" s="215">
        <v>15</v>
      </c>
      <c r="H275" s="99"/>
      <c r="K275" s="87"/>
      <c r="L275" s="31"/>
    </row>
    <row r="276" spans="1:12" s="38" customFormat="1">
      <c r="A276" s="16">
        <v>2798</v>
      </c>
      <c r="B276" s="135" t="s">
        <v>1255</v>
      </c>
      <c r="C276" s="133" t="s">
        <v>76</v>
      </c>
      <c r="D276" s="129" t="s">
        <v>49</v>
      </c>
      <c r="E276" s="129" t="s">
        <v>49</v>
      </c>
      <c r="F276" s="129" t="s">
        <v>49</v>
      </c>
      <c r="G276" s="214"/>
      <c r="H276"/>
      <c r="K276" s="87"/>
      <c r="L276" s="31"/>
    </row>
    <row r="277" spans="1:12" s="38" customFormat="1">
      <c r="A277" s="139" t="s">
        <v>5334</v>
      </c>
      <c r="B277" s="123" t="s">
        <v>5347</v>
      </c>
      <c r="C277" s="134" t="s">
        <v>76</v>
      </c>
      <c r="D277" s="146">
        <v>34.18</v>
      </c>
      <c r="E277" s="146">
        <f t="shared" ref="E277:E279" si="65">D277*0.8</f>
        <v>27.344000000000001</v>
      </c>
      <c r="F277" s="146">
        <f t="shared" ref="F277:F279" si="66">D277*0.7</f>
        <v>23.925999999999998</v>
      </c>
      <c r="G277" s="215" t="s">
        <v>4688</v>
      </c>
      <c r="H277"/>
      <c r="K277" s="87"/>
      <c r="L277" s="31"/>
    </row>
    <row r="278" spans="1:12" s="38" customFormat="1">
      <c r="A278" s="139" t="s">
        <v>5334</v>
      </c>
      <c r="B278" s="122" t="s">
        <v>5348</v>
      </c>
      <c r="C278" s="133" t="s">
        <v>76</v>
      </c>
      <c r="D278" s="145">
        <v>28.62</v>
      </c>
      <c r="E278" s="145">
        <f t="shared" si="65"/>
        <v>22.896000000000001</v>
      </c>
      <c r="F278" s="145">
        <f t="shared" si="66"/>
        <v>20.033999999999999</v>
      </c>
      <c r="G278" s="214" t="s">
        <v>4688</v>
      </c>
      <c r="H278"/>
      <c r="K278" s="87"/>
      <c r="L278" s="31"/>
    </row>
    <row r="279" spans="1:12" s="38" customFormat="1">
      <c r="A279" s="139" t="s">
        <v>5334</v>
      </c>
      <c r="B279" s="123" t="s">
        <v>5349</v>
      </c>
      <c r="C279" s="134" t="s">
        <v>76</v>
      </c>
      <c r="D279" s="146">
        <v>16.5</v>
      </c>
      <c r="E279" s="146">
        <f t="shared" si="65"/>
        <v>13.200000000000001</v>
      </c>
      <c r="F279" s="146">
        <f t="shared" si="66"/>
        <v>11.549999999999999</v>
      </c>
      <c r="G279" s="215" t="s">
        <v>4688</v>
      </c>
      <c r="H279"/>
      <c r="K279" s="87"/>
      <c r="L279" s="31"/>
    </row>
    <row r="280" spans="1:12" s="38" customFormat="1">
      <c r="A280" s="16">
        <v>1438</v>
      </c>
      <c r="B280" s="136" t="s">
        <v>1001</v>
      </c>
      <c r="C280" s="134" t="s">
        <v>76</v>
      </c>
      <c r="D280" s="146">
        <v>11.59</v>
      </c>
      <c r="E280" s="146">
        <f t="shared" ref="E280:E292" si="67">D280*0.88</f>
        <v>10.199199999999999</v>
      </c>
      <c r="F280" s="146">
        <f t="shared" ref="F280:F292" si="68">D280*0.8</f>
        <v>9.2720000000000002</v>
      </c>
      <c r="G280" s="215">
        <v>15</v>
      </c>
      <c r="H280"/>
      <c r="K280" s="87"/>
      <c r="L280" s="31"/>
    </row>
    <row r="281" spans="1:12" s="38" customFormat="1">
      <c r="A281" s="16">
        <v>3495</v>
      </c>
      <c r="B281" s="122" t="s">
        <v>1797</v>
      </c>
      <c r="C281" s="133" t="s">
        <v>76</v>
      </c>
      <c r="D281" s="145">
        <v>14.57</v>
      </c>
      <c r="E281" s="145">
        <f t="shared" si="67"/>
        <v>12.8216</v>
      </c>
      <c r="F281" s="145">
        <f t="shared" si="68"/>
        <v>11.656000000000001</v>
      </c>
      <c r="G281" s="214">
        <v>15</v>
      </c>
      <c r="H281"/>
      <c r="K281" s="87"/>
      <c r="L281" s="31"/>
    </row>
    <row r="282" spans="1:12" s="38" customFormat="1">
      <c r="A282" s="16">
        <v>3496</v>
      </c>
      <c r="B282" s="123" t="s">
        <v>1798</v>
      </c>
      <c r="C282" s="134" t="s">
        <v>76</v>
      </c>
      <c r="D282" s="146">
        <v>15.99</v>
      </c>
      <c r="E282" s="146">
        <f t="shared" si="67"/>
        <v>14.071200000000001</v>
      </c>
      <c r="F282" s="146">
        <f t="shared" si="68"/>
        <v>12.792000000000002</v>
      </c>
      <c r="G282" s="215">
        <v>15</v>
      </c>
      <c r="H282"/>
      <c r="K282" s="87"/>
      <c r="L282" s="31"/>
    </row>
    <row r="283" spans="1:12" s="38" customFormat="1">
      <c r="A283" s="16">
        <v>3497</v>
      </c>
      <c r="B283" s="122" t="s">
        <v>1799</v>
      </c>
      <c r="C283" s="133" t="s">
        <v>76</v>
      </c>
      <c r="D283" s="145">
        <v>21.51</v>
      </c>
      <c r="E283" s="145">
        <f t="shared" si="67"/>
        <v>18.928800000000003</v>
      </c>
      <c r="F283" s="145">
        <f t="shared" si="68"/>
        <v>17.208000000000002</v>
      </c>
      <c r="G283" s="214">
        <v>15</v>
      </c>
      <c r="H283"/>
      <c r="K283" s="87"/>
      <c r="L283" s="31"/>
    </row>
    <row r="284" spans="1:12" s="38" customFormat="1">
      <c r="A284" s="16">
        <v>3498</v>
      </c>
      <c r="B284" s="123" t="s">
        <v>1800</v>
      </c>
      <c r="C284" s="134" t="s">
        <v>76</v>
      </c>
      <c r="D284" s="146">
        <v>17.62</v>
      </c>
      <c r="E284" s="146">
        <f t="shared" si="67"/>
        <v>15.505600000000001</v>
      </c>
      <c r="F284" s="146">
        <f t="shared" si="68"/>
        <v>14.096000000000002</v>
      </c>
      <c r="G284" s="215">
        <v>15</v>
      </c>
      <c r="H284"/>
      <c r="K284" s="87"/>
      <c r="L284" s="31"/>
    </row>
    <row r="285" spans="1:12" s="38" customFormat="1">
      <c r="A285" s="16">
        <v>3499</v>
      </c>
      <c r="B285" s="122" t="s">
        <v>1801</v>
      </c>
      <c r="C285" s="133" t="s">
        <v>76</v>
      </c>
      <c r="D285" s="145">
        <v>23.75</v>
      </c>
      <c r="E285" s="145">
        <f t="shared" si="67"/>
        <v>20.9</v>
      </c>
      <c r="F285" s="145">
        <f t="shared" si="68"/>
        <v>19</v>
      </c>
      <c r="G285" s="214">
        <v>15</v>
      </c>
      <c r="H285"/>
      <c r="K285" s="87"/>
      <c r="L285" s="31"/>
    </row>
    <row r="286" spans="1:12" s="38" customFormat="1">
      <c r="A286" s="16">
        <v>3500</v>
      </c>
      <c r="B286" s="123" t="s">
        <v>1802</v>
      </c>
      <c r="C286" s="134" t="s">
        <v>76</v>
      </c>
      <c r="D286" s="146" t="s">
        <v>49</v>
      </c>
      <c r="E286" s="146" t="s">
        <v>49</v>
      </c>
      <c r="F286" s="146" t="s">
        <v>49</v>
      </c>
      <c r="G286" s="215">
        <v>15</v>
      </c>
      <c r="H286"/>
      <c r="K286" s="87"/>
      <c r="L286" s="31"/>
    </row>
    <row r="287" spans="1:12" s="38" customFormat="1">
      <c r="A287" s="16">
        <v>1439</v>
      </c>
      <c r="B287" s="122" t="s">
        <v>1002</v>
      </c>
      <c r="C287" s="133" t="s">
        <v>76</v>
      </c>
      <c r="D287" s="145">
        <v>13.42</v>
      </c>
      <c r="E287" s="145">
        <f t="shared" si="67"/>
        <v>11.8096</v>
      </c>
      <c r="F287" s="145">
        <f t="shared" si="68"/>
        <v>10.736000000000001</v>
      </c>
      <c r="G287" s="214">
        <v>15</v>
      </c>
      <c r="H287"/>
      <c r="K287" s="87"/>
      <c r="L287" s="31"/>
    </row>
    <row r="288" spans="1:12" s="38" customFormat="1">
      <c r="A288" s="16">
        <v>1440</v>
      </c>
      <c r="B288" s="123" t="s">
        <v>1003</v>
      </c>
      <c r="C288" s="134" t="s">
        <v>76</v>
      </c>
      <c r="D288" s="146">
        <v>18.03</v>
      </c>
      <c r="E288" s="146">
        <f t="shared" si="67"/>
        <v>15.866400000000001</v>
      </c>
      <c r="F288" s="146">
        <f t="shared" si="68"/>
        <v>14.424000000000001</v>
      </c>
      <c r="G288" s="215">
        <v>15</v>
      </c>
      <c r="H288"/>
      <c r="K288" s="87"/>
      <c r="L288" s="31"/>
    </row>
    <row r="289" spans="1:12" s="38" customFormat="1">
      <c r="A289" s="16">
        <v>4945</v>
      </c>
      <c r="B289" s="122" t="s">
        <v>4505</v>
      </c>
      <c r="C289" s="133" t="s">
        <v>76</v>
      </c>
      <c r="D289" s="145" t="s">
        <v>49</v>
      </c>
      <c r="E289" s="145" t="s">
        <v>49</v>
      </c>
      <c r="F289" s="145" t="s">
        <v>49</v>
      </c>
      <c r="G289" s="214">
        <v>15</v>
      </c>
      <c r="H289"/>
      <c r="K289" s="87"/>
      <c r="L289" s="31"/>
    </row>
    <row r="290" spans="1:12" s="38" customFormat="1">
      <c r="A290" s="16">
        <v>1441</v>
      </c>
      <c r="B290" s="123" t="s">
        <v>1004</v>
      </c>
      <c r="C290" s="134" t="s">
        <v>76</v>
      </c>
      <c r="D290" s="146">
        <v>18.11</v>
      </c>
      <c r="E290" s="131">
        <f t="shared" si="67"/>
        <v>15.9368</v>
      </c>
      <c r="F290" s="131">
        <f t="shared" si="68"/>
        <v>14.488</v>
      </c>
      <c r="G290" s="215">
        <v>15</v>
      </c>
      <c r="H290"/>
      <c r="K290" s="87"/>
      <c r="L290" s="31"/>
    </row>
    <row r="291" spans="1:12" s="38" customFormat="1">
      <c r="A291" s="16">
        <v>1442</v>
      </c>
      <c r="B291" s="122" t="s">
        <v>1005</v>
      </c>
      <c r="C291" s="133" t="s">
        <v>76</v>
      </c>
      <c r="D291" s="145">
        <v>24.41</v>
      </c>
      <c r="E291" s="129">
        <f t="shared" si="67"/>
        <v>21.480799999999999</v>
      </c>
      <c r="F291" s="129">
        <f t="shared" si="68"/>
        <v>19.528000000000002</v>
      </c>
      <c r="G291" s="214">
        <v>15</v>
      </c>
      <c r="H291"/>
      <c r="K291" s="87"/>
      <c r="L291" s="31"/>
    </row>
    <row r="292" spans="1:12" s="38" customFormat="1">
      <c r="A292" s="16">
        <v>3501</v>
      </c>
      <c r="B292" s="123" t="s">
        <v>1803</v>
      </c>
      <c r="C292" s="134" t="s">
        <v>76</v>
      </c>
      <c r="D292" s="146">
        <v>18.32</v>
      </c>
      <c r="E292" s="131">
        <f t="shared" si="67"/>
        <v>16.121600000000001</v>
      </c>
      <c r="F292" s="131">
        <f t="shared" si="68"/>
        <v>14.656000000000001</v>
      </c>
      <c r="G292" s="215">
        <v>15</v>
      </c>
      <c r="H292"/>
      <c r="K292" s="87"/>
      <c r="L292" s="31"/>
    </row>
    <row r="293" spans="1:12" s="38" customFormat="1">
      <c r="A293" s="16">
        <v>3141</v>
      </c>
      <c r="B293" s="122" t="s">
        <v>384</v>
      </c>
      <c r="C293" s="133" t="s">
        <v>76</v>
      </c>
      <c r="D293" s="129">
        <v>22.873140112116666</v>
      </c>
      <c r="E293" s="129">
        <f t="shared" ref="E293:E298" si="69">D293*0.9</f>
        <v>20.585826100904999</v>
      </c>
      <c r="F293" s="129">
        <f t="shared" ref="F293:F298" si="70">D293*0.85</f>
        <v>19.442169095299164</v>
      </c>
      <c r="G293" s="214">
        <v>15</v>
      </c>
      <c r="H293"/>
      <c r="K293" s="87"/>
      <c r="L293" s="31"/>
    </row>
    <row r="294" spans="1:12" s="38" customFormat="1">
      <c r="A294" s="16">
        <v>1434</v>
      </c>
      <c r="B294" s="123" t="s">
        <v>140</v>
      </c>
      <c r="C294" s="134" t="s">
        <v>76</v>
      </c>
      <c r="D294" s="131">
        <v>24.186534050466665</v>
      </c>
      <c r="E294" s="131">
        <f t="shared" si="69"/>
        <v>21.76788064542</v>
      </c>
      <c r="F294" s="131">
        <f t="shared" si="70"/>
        <v>20.558553942896665</v>
      </c>
      <c r="G294" s="215">
        <v>15</v>
      </c>
      <c r="H294"/>
      <c r="K294" s="87"/>
      <c r="L294" s="31"/>
    </row>
    <row r="295" spans="1:12" s="38" customFormat="1">
      <c r="A295" s="16">
        <v>1435</v>
      </c>
      <c r="B295" s="122" t="s">
        <v>141</v>
      </c>
      <c r="C295" s="133" t="s">
        <v>76</v>
      </c>
      <c r="D295" s="129">
        <v>30.469777700526659</v>
      </c>
      <c r="E295" s="129">
        <f t="shared" si="69"/>
        <v>27.422799930473992</v>
      </c>
      <c r="F295" s="129">
        <f t="shared" si="70"/>
        <v>25.899311045447661</v>
      </c>
      <c r="G295" s="214">
        <v>15</v>
      </c>
      <c r="H295"/>
      <c r="K295" s="87"/>
      <c r="L295" s="31"/>
    </row>
    <row r="296" spans="1:12" s="38" customFormat="1">
      <c r="A296" s="16">
        <v>1436</v>
      </c>
      <c r="B296" s="123" t="s">
        <v>139</v>
      </c>
      <c r="C296" s="134" t="s">
        <v>76</v>
      </c>
      <c r="D296" s="131">
        <v>36.459644191836681</v>
      </c>
      <c r="E296" s="131">
        <f t="shared" si="69"/>
        <v>32.813679772653011</v>
      </c>
      <c r="F296" s="131">
        <f t="shared" si="70"/>
        <v>30.990697563061179</v>
      </c>
      <c r="G296" s="215">
        <v>15</v>
      </c>
      <c r="H296"/>
      <c r="K296" s="87"/>
      <c r="L296" s="31"/>
    </row>
    <row r="297" spans="1:12" s="38" customFormat="1">
      <c r="A297" s="16">
        <v>3142</v>
      </c>
      <c r="B297" s="122" t="s">
        <v>165</v>
      </c>
      <c r="C297" s="133" t="s">
        <v>76</v>
      </c>
      <c r="D297" s="129">
        <v>40.843180487546668</v>
      </c>
      <c r="E297" s="129">
        <f t="shared" si="69"/>
        <v>36.758862438792001</v>
      </c>
      <c r="F297" s="129">
        <f t="shared" si="70"/>
        <v>34.716703414414667</v>
      </c>
      <c r="G297" s="214">
        <v>15</v>
      </c>
      <c r="H297"/>
      <c r="K297" s="87"/>
      <c r="L297" s="31"/>
    </row>
    <row r="298" spans="1:12" s="38" customFormat="1">
      <c r="A298" s="16">
        <v>1437</v>
      </c>
      <c r="B298" s="123" t="s">
        <v>142</v>
      </c>
      <c r="C298" s="134" t="s">
        <v>76</v>
      </c>
      <c r="D298" s="131">
        <v>48.284199310966663</v>
      </c>
      <c r="E298" s="131">
        <f t="shared" si="69"/>
        <v>43.455779379869995</v>
      </c>
      <c r="F298" s="131">
        <f t="shared" si="70"/>
        <v>41.041569414321664</v>
      </c>
      <c r="G298" s="215">
        <v>15</v>
      </c>
      <c r="H298"/>
      <c r="K298" s="87"/>
      <c r="L298" s="31"/>
    </row>
    <row r="299" spans="1:12" s="38" customFormat="1" ht="26.45" customHeight="1">
      <c r="A299" s="139"/>
      <c r="B299" s="135" t="s">
        <v>4684</v>
      </c>
      <c r="C299" s="133" t="s">
        <v>48</v>
      </c>
      <c r="D299" s="237">
        <v>2512.5</v>
      </c>
      <c r="E299" s="129">
        <f>D299*0.7</f>
        <v>1758.75</v>
      </c>
      <c r="F299" s="129">
        <f>D299*0.65</f>
        <v>1633.125</v>
      </c>
      <c r="G299" s="214">
        <v>15</v>
      </c>
      <c r="H299" s="99"/>
      <c r="K299" s="87"/>
      <c r="L299" s="31"/>
    </row>
    <row r="300" spans="1:12" s="85" customFormat="1" ht="22.5">
      <c r="A300" s="365"/>
      <c r="B300" s="371" t="s">
        <v>4685</v>
      </c>
      <c r="C300" s="372" t="s">
        <v>48</v>
      </c>
      <c r="D300" s="241">
        <v>2512.5</v>
      </c>
      <c r="E300" s="373">
        <f>D300*0.7</f>
        <v>1758.75</v>
      </c>
      <c r="F300" s="373">
        <f>D300*0.65</f>
        <v>1633.125</v>
      </c>
      <c r="G300" s="374">
        <v>15</v>
      </c>
      <c r="H300" s="99"/>
      <c r="K300" s="375"/>
      <c r="L300" s="30"/>
    </row>
    <row r="301" spans="1:12" ht="23.45" customHeight="1">
      <c r="B301" s="516" t="s">
        <v>2342</v>
      </c>
      <c r="C301" s="516"/>
      <c r="D301" s="516"/>
      <c r="E301" s="516"/>
      <c r="F301" s="516"/>
      <c r="G301" s="516"/>
      <c r="H301" s="99"/>
      <c r="K301" s="87"/>
    </row>
    <row r="302" spans="1:12">
      <c r="A302" s="16">
        <v>3327</v>
      </c>
      <c r="B302" s="135" t="s">
        <v>1393</v>
      </c>
      <c r="C302" s="133" t="s">
        <v>76</v>
      </c>
      <c r="D302" s="139" t="s">
        <v>49</v>
      </c>
      <c r="E302" s="139" t="s">
        <v>49</v>
      </c>
      <c r="F302" s="139" t="s">
        <v>49</v>
      </c>
      <c r="G302" s="220">
        <v>15</v>
      </c>
      <c r="H302" s="31"/>
      <c r="K302" s="87"/>
    </row>
    <row r="303" spans="1:12">
      <c r="A303" s="16">
        <v>3328</v>
      </c>
      <c r="B303" s="123" t="s">
        <v>1396</v>
      </c>
      <c r="C303" s="134" t="s">
        <v>76</v>
      </c>
      <c r="D303" s="134" t="s">
        <v>49</v>
      </c>
      <c r="E303" s="134" t="s">
        <v>49</v>
      </c>
      <c r="F303" s="134" t="s">
        <v>49</v>
      </c>
      <c r="G303" s="221">
        <v>15</v>
      </c>
      <c r="H303" s="31"/>
      <c r="K303" s="87"/>
    </row>
    <row r="304" spans="1:12">
      <c r="A304" s="16">
        <v>3329</v>
      </c>
      <c r="B304" s="122" t="s">
        <v>1395</v>
      </c>
      <c r="C304" s="133" t="s">
        <v>76</v>
      </c>
      <c r="D304" s="139" t="s">
        <v>49</v>
      </c>
      <c r="E304" s="139" t="s">
        <v>49</v>
      </c>
      <c r="F304" s="139" t="s">
        <v>49</v>
      </c>
      <c r="G304" s="220">
        <v>15</v>
      </c>
      <c r="H304" s="31"/>
      <c r="K304" s="87"/>
    </row>
    <row r="305" spans="1:11">
      <c r="A305" s="16">
        <v>3330</v>
      </c>
      <c r="B305" s="123" t="s">
        <v>1394</v>
      </c>
      <c r="C305" s="134" t="s">
        <v>76</v>
      </c>
      <c r="D305" s="134" t="s">
        <v>49</v>
      </c>
      <c r="E305" s="134" t="s">
        <v>49</v>
      </c>
      <c r="F305" s="134" t="s">
        <v>49</v>
      </c>
      <c r="G305" s="221">
        <v>15</v>
      </c>
      <c r="H305" s="31"/>
      <c r="K305" s="87"/>
    </row>
    <row r="306" spans="1:11">
      <c r="A306" s="16">
        <v>3331</v>
      </c>
      <c r="B306" s="122" t="s">
        <v>1397</v>
      </c>
      <c r="C306" s="133" t="s">
        <v>76</v>
      </c>
      <c r="D306" s="139" t="s">
        <v>49</v>
      </c>
      <c r="E306" s="139" t="s">
        <v>49</v>
      </c>
      <c r="F306" s="139" t="s">
        <v>49</v>
      </c>
      <c r="G306" s="220">
        <v>15</v>
      </c>
      <c r="H306" s="31"/>
      <c r="K306" s="87"/>
    </row>
    <row r="307" spans="1:11">
      <c r="A307" s="16">
        <v>3332</v>
      </c>
      <c r="B307" s="123" t="s">
        <v>1398</v>
      </c>
      <c r="C307" s="134" t="s">
        <v>76</v>
      </c>
      <c r="D307" s="134" t="s">
        <v>49</v>
      </c>
      <c r="E307" s="134" t="s">
        <v>49</v>
      </c>
      <c r="F307" s="134" t="s">
        <v>49</v>
      </c>
      <c r="G307" s="221">
        <v>15</v>
      </c>
      <c r="H307" s="31"/>
      <c r="K307" s="87"/>
    </row>
    <row r="308" spans="1:11">
      <c r="A308" s="16">
        <v>3333</v>
      </c>
      <c r="B308" s="122" t="s">
        <v>1399</v>
      </c>
      <c r="C308" s="133" t="s">
        <v>76</v>
      </c>
      <c r="D308" s="139" t="s">
        <v>49</v>
      </c>
      <c r="E308" s="139" t="s">
        <v>49</v>
      </c>
      <c r="F308" s="139" t="s">
        <v>49</v>
      </c>
      <c r="G308" s="220">
        <v>15</v>
      </c>
      <c r="H308" s="31"/>
      <c r="K308" s="87"/>
    </row>
    <row r="309" spans="1:11">
      <c r="A309" s="16">
        <v>3334</v>
      </c>
      <c r="B309" s="123" t="s">
        <v>1400</v>
      </c>
      <c r="C309" s="134" t="s">
        <v>76</v>
      </c>
      <c r="D309" s="134" t="s">
        <v>49</v>
      </c>
      <c r="E309" s="134" t="s">
        <v>49</v>
      </c>
      <c r="F309" s="134" t="s">
        <v>49</v>
      </c>
      <c r="G309" s="221">
        <v>15</v>
      </c>
      <c r="H309" s="31"/>
      <c r="K309" s="87"/>
    </row>
    <row r="310" spans="1:11">
      <c r="A310" s="16">
        <v>3335</v>
      </c>
      <c r="B310" s="122" t="s">
        <v>1401</v>
      </c>
      <c r="C310" s="133" t="s">
        <v>76</v>
      </c>
      <c r="D310" s="139" t="s">
        <v>49</v>
      </c>
      <c r="E310" s="139" t="s">
        <v>49</v>
      </c>
      <c r="F310" s="139" t="s">
        <v>49</v>
      </c>
      <c r="G310" s="220">
        <v>15</v>
      </c>
      <c r="H310" s="31"/>
      <c r="K310" s="87"/>
    </row>
    <row r="311" spans="1:11">
      <c r="A311" s="16">
        <v>3336</v>
      </c>
      <c r="B311" s="123" t="s">
        <v>1402</v>
      </c>
      <c r="C311" s="134" t="s">
        <v>76</v>
      </c>
      <c r="D311" s="134" t="s">
        <v>49</v>
      </c>
      <c r="E311" s="134" t="s">
        <v>49</v>
      </c>
      <c r="F311" s="134" t="s">
        <v>49</v>
      </c>
      <c r="G311" s="221">
        <v>15</v>
      </c>
      <c r="H311" s="31"/>
      <c r="K311" s="87"/>
    </row>
    <row r="312" spans="1:11">
      <c r="A312" s="16">
        <v>3337</v>
      </c>
      <c r="B312" s="122" t="s">
        <v>1403</v>
      </c>
      <c r="C312" s="133" t="s">
        <v>76</v>
      </c>
      <c r="D312" s="139" t="s">
        <v>49</v>
      </c>
      <c r="E312" s="139" t="s">
        <v>49</v>
      </c>
      <c r="F312" s="139" t="s">
        <v>49</v>
      </c>
      <c r="G312" s="220">
        <v>15</v>
      </c>
      <c r="H312" s="31"/>
      <c r="K312" s="87"/>
    </row>
    <row r="313" spans="1:11">
      <c r="A313" s="16">
        <v>3338</v>
      </c>
      <c r="B313" s="123" t="s">
        <v>1404</v>
      </c>
      <c r="C313" s="134" t="s">
        <v>76</v>
      </c>
      <c r="D313" s="134" t="s">
        <v>49</v>
      </c>
      <c r="E313" s="134" t="s">
        <v>49</v>
      </c>
      <c r="F313" s="134" t="s">
        <v>49</v>
      </c>
      <c r="G313" s="221">
        <v>15</v>
      </c>
      <c r="H313" s="31"/>
      <c r="K313" s="87"/>
    </row>
    <row r="314" spans="1:11">
      <c r="A314" s="16">
        <v>3339</v>
      </c>
      <c r="B314" s="122" t="s">
        <v>1405</v>
      </c>
      <c r="C314" s="133" t="s">
        <v>76</v>
      </c>
      <c r="D314" s="139" t="s">
        <v>49</v>
      </c>
      <c r="E314" s="139" t="s">
        <v>49</v>
      </c>
      <c r="F314" s="139" t="s">
        <v>49</v>
      </c>
      <c r="G314" s="220">
        <v>15</v>
      </c>
      <c r="H314" s="31"/>
    </row>
    <row r="315" spans="1:11">
      <c r="A315" s="16">
        <v>3340</v>
      </c>
      <c r="B315" s="123" t="s">
        <v>1406</v>
      </c>
      <c r="C315" s="134" t="s">
        <v>76</v>
      </c>
      <c r="D315" s="134" t="s">
        <v>49</v>
      </c>
      <c r="E315" s="134" t="s">
        <v>49</v>
      </c>
      <c r="F315" s="134" t="s">
        <v>49</v>
      </c>
      <c r="G315" s="221">
        <v>15</v>
      </c>
      <c r="H315" s="31"/>
    </row>
    <row r="316" spans="1:11">
      <c r="A316" s="16">
        <v>3341</v>
      </c>
      <c r="B316" s="122" t="s">
        <v>1407</v>
      </c>
      <c r="C316" s="133" t="s">
        <v>76</v>
      </c>
      <c r="D316" s="139" t="s">
        <v>49</v>
      </c>
      <c r="E316" s="139" t="s">
        <v>49</v>
      </c>
      <c r="F316" s="139" t="s">
        <v>49</v>
      </c>
      <c r="G316" s="220">
        <v>15</v>
      </c>
      <c r="H316" s="31"/>
    </row>
    <row r="317" spans="1:11">
      <c r="A317" s="16">
        <v>3342</v>
      </c>
      <c r="B317" s="123" t="s">
        <v>1408</v>
      </c>
      <c r="C317" s="134" t="s">
        <v>76</v>
      </c>
      <c r="D317" s="134" t="s">
        <v>49</v>
      </c>
      <c r="E317" s="134" t="s">
        <v>49</v>
      </c>
      <c r="F317" s="134" t="s">
        <v>49</v>
      </c>
      <c r="G317" s="221">
        <v>15</v>
      </c>
      <c r="H317" s="31"/>
    </row>
    <row r="318" spans="1:11">
      <c r="A318" s="16">
        <v>3343</v>
      </c>
      <c r="B318" s="122" t="s">
        <v>1409</v>
      </c>
      <c r="C318" s="133" t="s">
        <v>76</v>
      </c>
      <c r="D318" s="139" t="s">
        <v>49</v>
      </c>
      <c r="E318" s="139" t="s">
        <v>49</v>
      </c>
      <c r="F318" s="139" t="s">
        <v>49</v>
      </c>
      <c r="G318" s="220">
        <v>15</v>
      </c>
      <c r="H318" s="31"/>
    </row>
    <row r="319" spans="1:11">
      <c r="A319" s="16">
        <v>3344</v>
      </c>
      <c r="B319" s="123" t="s">
        <v>1410</v>
      </c>
      <c r="C319" s="134" t="s">
        <v>76</v>
      </c>
      <c r="D319" s="134" t="s">
        <v>49</v>
      </c>
      <c r="E319" s="134" t="s">
        <v>49</v>
      </c>
      <c r="F319" s="134" t="s">
        <v>49</v>
      </c>
      <c r="G319" s="221">
        <v>15</v>
      </c>
      <c r="H319" s="31"/>
    </row>
    <row r="320" spans="1:11">
      <c r="A320" s="16">
        <v>3345</v>
      </c>
      <c r="B320" s="122" t="s">
        <v>1411</v>
      </c>
      <c r="C320" s="133" t="s">
        <v>76</v>
      </c>
      <c r="D320" s="139" t="s">
        <v>49</v>
      </c>
      <c r="E320" s="139" t="s">
        <v>49</v>
      </c>
      <c r="F320" s="139" t="s">
        <v>49</v>
      </c>
      <c r="G320" s="220">
        <v>15</v>
      </c>
      <c r="H320" s="31"/>
    </row>
    <row r="321" spans="1:13">
      <c r="A321" s="16">
        <v>3346</v>
      </c>
      <c r="B321" s="123" t="s">
        <v>1412</v>
      </c>
      <c r="C321" s="134" t="s">
        <v>76</v>
      </c>
      <c r="D321" s="134" t="s">
        <v>49</v>
      </c>
      <c r="E321" s="134" t="s">
        <v>49</v>
      </c>
      <c r="F321" s="134" t="s">
        <v>49</v>
      </c>
      <c r="G321" s="221">
        <v>15</v>
      </c>
      <c r="H321" s="31"/>
    </row>
    <row r="322" spans="1:13">
      <c r="A322" s="16">
        <v>3347</v>
      </c>
      <c r="B322" s="135" t="s">
        <v>1413</v>
      </c>
      <c r="C322" s="133" t="s">
        <v>76</v>
      </c>
      <c r="D322" s="201" t="s">
        <v>49</v>
      </c>
      <c r="E322" s="201" t="s">
        <v>49</v>
      </c>
      <c r="F322" s="201" t="s">
        <v>49</v>
      </c>
      <c r="G322" s="218">
        <v>15</v>
      </c>
      <c r="H322" s="31"/>
    </row>
    <row r="323" spans="1:13">
      <c r="A323" s="16">
        <v>3348</v>
      </c>
      <c r="B323" s="123" t="s">
        <v>1414</v>
      </c>
      <c r="C323" s="134" t="s">
        <v>76</v>
      </c>
      <c r="D323" s="134" t="s">
        <v>49</v>
      </c>
      <c r="E323" s="134" t="s">
        <v>49</v>
      </c>
      <c r="F323" s="134" t="s">
        <v>49</v>
      </c>
      <c r="G323" s="221">
        <v>15</v>
      </c>
      <c r="H323" s="31"/>
    </row>
    <row r="324" spans="1:13">
      <c r="A324" s="16">
        <v>3349</v>
      </c>
      <c r="B324" s="122" t="s">
        <v>1415</v>
      </c>
      <c r="C324" s="133" t="s">
        <v>76</v>
      </c>
      <c r="D324" s="139" t="s">
        <v>49</v>
      </c>
      <c r="E324" s="139" t="s">
        <v>49</v>
      </c>
      <c r="F324" s="139" t="s">
        <v>49</v>
      </c>
      <c r="G324" s="220">
        <v>15</v>
      </c>
      <c r="H324" s="31"/>
    </row>
    <row r="325" spans="1:13">
      <c r="A325" s="16">
        <v>3350</v>
      </c>
      <c r="B325" s="123" t="s">
        <v>1416</v>
      </c>
      <c r="C325" s="134" t="s">
        <v>76</v>
      </c>
      <c r="D325" s="134" t="s">
        <v>49</v>
      </c>
      <c r="E325" s="134" t="s">
        <v>49</v>
      </c>
      <c r="F325" s="134" t="s">
        <v>49</v>
      </c>
      <c r="G325" s="221">
        <v>15</v>
      </c>
      <c r="H325" s="31"/>
    </row>
    <row r="326" spans="1:13" ht="27" customHeight="1">
      <c r="B326" s="516" t="s">
        <v>2341</v>
      </c>
      <c r="C326" s="516"/>
      <c r="D326" s="516"/>
      <c r="E326" s="516"/>
      <c r="F326" s="516"/>
      <c r="G326" s="516"/>
    </row>
    <row r="327" spans="1:13">
      <c r="A327" s="139" t="s">
        <v>5334</v>
      </c>
      <c r="B327" s="122" t="s">
        <v>5353</v>
      </c>
      <c r="C327" s="133" t="s">
        <v>76</v>
      </c>
      <c r="D327" s="145">
        <v>387</v>
      </c>
      <c r="E327" s="145">
        <f t="shared" ref="E327" si="71">D327*0.8</f>
        <v>309.60000000000002</v>
      </c>
      <c r="F327" s="145">
        <f t="shared" ref="F327" si="72">D327*0.7</f>
        <v>270.89999999999998</v>
      </c>
      <c r="G327" s="220" t="s">
        <v>4688</v>
      </c>
      <c r="H327" s="42"/>
      <c r="K327" s="38"/>
      <c r="L327" s="38"/>
    </row>
    <row r="328" spans="1:13">
      <c r="A328" s="134" t="s">
        <v>5334</v>
      </c>
      <c r="B328" s="123" t="s">
        <v>5354</v>
      </c>
      <c r="C328" s="134" t="s">
        <v>76</v>
      </c>
      <c r="D328" s="146">
        <v>605.5</v>
      </c>
      <c r="E328" s="146">
        <f t="shared" ref="E328" si="73">D328*0.8</f>
        <v>484.40000000000003</v>
      </c>
      <c r="F328" s="146">
        <f t="shared" ref="F328" si="74">D328*0.7</f>
        <v>423.84999999999997</v>
      </c>
      <c r="G328" s="221" t="s">
        <v>4688</v>
      </c>
      <c r="H328" s="42"/>
      <c r="K328" s="38"/>
      <c r="L328" s="38"/>
    </row>
    <row r="329" spans="1:13" ht="11.25" customHeight="1">
      <c r="A329" s="16">
        <v>1245</v>
      </c>
      <c r="B329" s="135" t="s">
        <v>0</v>
      </c>
      <c r="C329" s="133" t="s">
        <v>76</v>
      </c>
      <c r="D329" s="129">
        <v>401.550514593228</v>
      </c>
      <c r="E329" s="129">
        <f t="shared" ref="E329:E342" si="75">D329*0.9</f>
        <v>361.3954631339052</v>
      </c>
      <c r="F329" s="129">
        <f t="shared" ref="F329:F342" si="76">D329*0.85</f>
        <v>341.31793740424376</v>
      </c>
      <c r="G329" s="220">
        <v>15</v>
      </c>
      <c r="H329"/>
      <c r="K329" s="38"/>
      <c r="L329" s="38"/>
    </row>
    <row r="330" spans="1:13" ht="11.25" customHeight="1">
      <c r="A330" s="16">
        <v>1246</v>
      </c>
      <c r="B330" s="123" t="s">
        <v>53</v>
      </c>
      <c r="C330" s="134" t="s">
        <v>76</v>
      </c>
      <c r="D330" s="131">
        <v>457.55475361050009</v>
      </c>
      <c r="E330" s="131">
        <f t="shared" si="75"/>
        <v>411.79927824945008</v>
      </c>
      <c r="F330" s="131">
        <f t="shared" si="76"/>
        <v>388.92154056892508</v>
      </c>
      <c r="G330" s="221">
        <v>15</v>
      </c>
      <c r="H330"/>
      <c r="K330" s="38"/>
      <c r="L330" s="38"/>
    </row>
    <row r="331" spans="1:13" ht="11.25" customHeight="1">
      <c r="A331" s="16">
        <v>1247</v>
      </c>
      <c r="B331" s="122" t="s">
        <v>1</v>
      </c>
      <c r="C331" s="133" t="s">
        <v>76</v>
      </c>
      <c r="D331" s="129">
        <v>564.19535718546013</v>
      </c>
      <c r="E331" s="129">
        <f t="shared" si="75"/>
        <v>507.77582146691412</v>
      </c>
      <c r="F331" s="129">
        <f t="shared" si="76"/>
        <v>479.56605360764109</v>
      </c>
      <c r="G331" s="220" t="s">
        <v>4688</v>
      </c>
      <c r="H331"/>
      <c r="K331" s="38"/>
      <c r="L331" s="38"/>
    </row>
    <row r="332" spans="1:13" ht="11.25" customHeight="1">
      <c r="A332" s="16">
        <v>1248</v>
      </c>
      <c r="B332" s="123" t="s">
        <v>2</v>
      </c>
      <c r="C332" s="134" t="s">
        <v>76</v>
      </c>
      <c r="D332" s="131">
        <v>546.03111915097202</v>
      </c>
      <c r="E332" s="131">
        <f t="shared" si="75"/>
        <v>491.42800723587482</v>
      </c>
      <c r="F332" s="131">
        <f t="shared" si="76"/>
        <v>464.12645127832621</v>
      </c>
      <c r="G332" s="221">
        <v>15</v>
      </c>
      <c r="H332"/>
      <c r="K332" s="38"/>
      <c r="L332" s="38"/>
    </row>
    <row r="333" spans="1:13" ht="11.25" customHeight="1">
      <c r="A333" s="16">
        <v>1249</v>
      </c>
      <c r="B333" s="122" t="s">
        <v>52</v>
      </c>
      <c r="C333" s="133" t="s">
        <v>76</v>
      </c>
      <c r="D333" s="129">
        <v>654.62587532924408</v>
      </c>
      <c r="E333" s="129">
        <f t="shared" si="75"/>
        <v>589.16328779631965</v>
      </c>
      <c r="F333" s="129">
        <f t="shared" si="76"/>
        <v>556.43199402985749</v>
      </c>
      <c r="G333" s="220">
        <v>15</v>
      </c>
      <c r="H333"/>
      <c r="K333" s="38"/>
      <c r="L333" s="38"/>
    </row>
    <row r="334" spans="1:13" s="38" customFormat="1" ht="11.25" customHeight="1">
      <c r="A334" s="16">
        <v>1250</v>
      </c>
      <c r="B334" s="123" t="s">
        <v>3</v>
      </c>
      <c r="C334" s="134" t="s">
        <v>76</v>
      </c>
      <c r="D334" s="131">
        <v>818.56597230953992</v>
      </c>
      <c r="E334" s="131">
        <f t="shared" si="75"/>
        <v>736.70937507858594</v>
      </c>
      <c r="F334" s="131">
        <f t="shared" si="76"/>
        <v>695.78107646310889</v>
      </c>
      <c r="G334" s="221">
        <v>15</v>
      </c>
      <c r="H334"/>
      <c r="M334" s="31"/>
    </row>
    <row r="335" spans="1:13" s="38" customFormat="1" ht="22.5" customHeight="1">
      <c r="A335" s="16">
        <v>3557</v>
      </c>
      <c r="B335" s="135" t="s">
        <v>1811</v>
      </c>
      <c r="C335" s="133" t="s">
        <v>76</v>
      </c>
      <c r="D335" s="129">
        <v>987.44993187204011</v>
      </c>
      <c r="E335" s="129">
        <f t="shared" si="75"/>
        <v>888.70493868483607</v>
      </c>
      <c r="F335" s="129">
        <f t="shared" si="76"/>
        <v>839.33244209123404</v>
      </c>
      <c r="G335" s="218">
        <v>15</v>
      </c>
      <c r="H335"/>
      <c r="M335" s="31"/>
    </row>
    <row r="336" spans="1:13" s="38" customFormat="1" ht="22.5" customHeight="1">
      <c r="A336" s="16">
        <v>3589</v>
      </c>
      <c r="B336" s="123" t="s">
        <v>1812</v>
      </c>
      <c r="C336" s="134" t="s">
        <v>76</v>
      </c>
      <c r="D336" s="131">
        <v>1216.5273783521038</v>
      </c>
      <c r="E336" s="131">
        <f t="shared" si="75"/>
        <v>1094.8746405168936</v>
      </c>
      <c r="F336" s="131">
        <f t="shared" si="76"/>
        <v>1034.0482715992882</v>
      </c>
      <c r="G336" s="221">
        <v>15</v>
      </c>
      <c r="H336"/>
      <c r="M336" s="31"/>
    </row>
    <row r="337" spans="1:13" s="38" customFormat="1" ht="21.75" customHeight="1">
      <c r="A337" s="16">
        <v>3593</v>
      </c>
      <c r="B337" s="136" t="s">
        <v>2277</v>
      </c>
      <c r="C337" s="134" t="s">
        <v>76</v>
      </c>
      <c r="D337" s="131">
        <v>2503.3726890893554</v>
      </c>
      <c r="E337" s="131">
        <f t="shared" si="75"/>
        <v>2253.0354201804198</v>
      </c>
      <c r="F337" s="131">
        <f t="shared" si="76"/>
        <v>2127.866785725952</v>
      </c>
      <c r="G337" s="221">
        <v>30</v>
      </c>
      <c r="H337"/>
      <c r="L337" s="87"/>
      <c r="M337" s="31"/>
    </row>
    <row r="338" spans="1:13" s="38" customFormat="1" ht="24.75" customHeight="1">
      <c r="A338" s="16">
        <v>3599</v>
      </c>
      <c r="B338" s="135" t="s">
        <v>1817</v>
      </c>
      <c r="C338" s="133" t="s">
        <v>76</v>
      </c>
      <c r="D338" s="129">
        <v>2659.9690792030574</v>
      </c>
      <c r="E338" s="129">
        <f t="shared" si="75"/>
        <v>2393.9721712827518</v>
      </c>
      <c r="F338" s="129">
        <f t="shared" si="76"/>
        <v>2260.9737173225985</v>
      </c>
      <c r="G338" s="220">
        <v>30</v>
      </c>
      <c r="H338"/>
      <c r="M338" s="31"/>
    </row>
    <row r="339" spans="1:13" s="38" customFormat="1" ht="21.75" customHeight="1">
      <c r="A339" s="16">
        <v>3595</v>
      </c>
      <c r="B339" s="136" t="s">
        <v>1813</v>
      </c>
      <c r="C339" s="134" t="s">
        <v>76</v>
      </c>
      <c r="D339" s="131">
        <v>2492.5950094499999</v>
      </c>
      <c r="E339" s="131">
        <f t="shared" si="75"/>
        <v>2243.3355085049998</v>
      </c>
      <c r="F339" s="131">
        <f t="shared" si="76"/>
        <v>2118.7057580324999</v>
      </c>
      <c r="G339" s="221">
        <v>30</v>
      </c>
      <c r="H339"/>
      <c r="L339" s="87"/>
      <c r="M339" s="31"/>
    </row>
    <row r="340" spans="1:13" s="38" customFormat="1" ht="24.75" customHeight="1">
      <c r="A340" s="16">
        <v>3596</v>
      </c>
      <c r="B340" s="122" t="s">
        <v>1814</v>
      </c>
      <c r="C340" s="133" t="s">
        <v>76</v>
      </c>
      <c r="D340" s="129">
        <v>3057.4868843219992</v>
      </c>
      <c r="E340" s="129">
        <f t="shared" si="75"/>
        <v>2751.7381958897995</v>
      </c>
      <c r="F340" s="129">
        <f t="shared" si="76"/>
        <v>2598.8638516736992</v>
      </c>
      <c r="G340" s="220">
        <v>30</v>
      </c>
      <c r="H340"/>
      <c r="M340" s="31"/>
    </row>
    <row r="341" spans="1:13" s="38" customFormat="1" ht="21.75" customHeight="1">
      <c r="A341" s="16">
        <v>3597</v>
      </c>
      <c r="B341" s="123" t="s">
        <v>1815</v>
      </c>
      <c r="C341" s="134" t="s">
        <v>76</v>
      </c>
      <c r="D341" s="131">
        <v>2919.0589292124005</v>
      </c>
      <c r="E341" s="131">
        <f t="shared" si="75"/>
        <v>2627.1530362911603</v>
      </c>
      <c r="F341" s="131">
        <f t="shared" si="76"/>
        <v>2481.2000898305405</v>
      </c>
      <c r="G341" s="221">
        <v>30</v>
      </c>
      <c r="H341"/>
      <c r="L341" s="87"/>
      <c r="M341" s="31"/>
    </row>
    <row r="342" spans="1:13" s="38" customFormat="1" ht="24.75" customHeight="1">
      <c r="A342" s="16">
        <v>3598</v>
      </c>
      <c r="B342" s="135" t="s">
        <v>1816</v>
      </c>
      <c r="C342" s="133" t="s">
        <v>76</v>
      </c>
      <c r="D342" s="129">
        <v>3606.2556891659992</v>
      </c>
      <c r="E342" s="129">
        <f t="shared" si="75"/>
        <v>3245.6301202493992</v>
      </c>
      <c r="F342" s="129">
        <f t="shared" si="76"/>
        <v>3065.3173357910991</v>
      </c>
      <c r="G342" s="218">
        <v>30</v>
      </c>
      <c r="H342"/>
      <c r="M342" s="31"/>
    </row>
    <row r="343" spans="1:13" s="38" customFormat="1" ht="21.75" customHeight="1">
      <c r="A343" s="16">
        <v>3594</v>
      </c>
      <c r="B343" s="123" t="s">
        <v>2278</v>
      </c>
      <c r="C343" s="134" t="s">
        <v>76</v>
      </c>
      <c r="D343" s="131">
        <v>4754.9288050992009</v>
      </c>
      <c r="E343" s="131">
        <f t="shared" ref="E343" si="77">D343*0.9</f>
        <v>4279.4359245892811</v>
      </c>
      <c r="F343" s="131">
        <f t="shared" ref="F343" si="78">D343*0.85</f>
        <v>4041.6894843343207</v>
      </c>
      <c r="G343" s="221"/>
      <c r="H343"/>
      <c r="L343" s="87"/>
      <c r="M343" s="31"/>
    </row>
    <row r="344" spans="1:13">
      <c r="A344" s="16">
        <v>4463</v>
      </c>
      <c r="B344" s="136" t="s">
        <v>2347</v>
      </c>
      <c r="C344" s="134" t="s">
        <v>121</v>
      </c>
      <c r="D344" s="370">
        <v>1601.1534999999999</v>
      </c>
      <c r="E344" s="131">
        <f t="shared" ref="E344:E407" si="79">D344*0.8</f>
        <v>1280.9228000000001</v>
      </c>
      <c r="F344" s="131">
        <f t="shared" ref="F344:F407" si="80">D344*0.7</f>
        <v>1120.8074499999998</v>
      </c>
      <c r="G344" s="221">
        <v>10</v>
      </c>
      <c r="H344" s="31"/>
    </row>
    <row r="345" spans="1:13">
      <c r="A345" s="16">
        <v>4464</v>
      </c>
      <c r="B345" s="122" t="s">
        <v>2348</v>
      </c>
      <c r="C345" s="133" t="s">
        <v>121</v>
      </c>
      <c r="D345" s="370">
        <v>1547.7735</v>
      </c>
      <c r="E345" s="129">
        <f t="shared" si="79"/>
        <v>1238.2188000000001</v>
      </c>
      <c r="F345" s="129">
        <f t="shared" si="80"/>
        <v>1083.44145</v>
      </c>
      <c r="G345" s="220">
        <v>10</v>
      </c>
      <c r="H345" s="31"/>
    </row>
    <row r="346" spans="1:13">
      <c r="A346" s="16">
        <v>4465</v>
      </c>
      <c r="B346" s="123" t="s">
        <v>2349</v>
      </c>
      <c r="C346" s="134" t="s">
        <v>121</v>
      </c>
      <c r="D346" s="370">
        <v>1494.3934999999999</v>
      </c>
      <c r="E346" s="131">
        <f t="shared" si="79"/>
        <v>1195.5147999999999</v>
      </c>
      <c r="F346" s="131">
        <f t="shared" si="80"/>
        <v>1046.0754499999998</v>
      </c>
      <c r="G346" s="221">
        <v>10</v>
      </c>
      <c r="H346" s="31"/>
    </row>
    <row r="347" spans="1:13">
      <c r="A347" s="16">
        <v>4466</v>
      </c>
      <c r="B347" s="122" t="s">
        <v>2350</v>
      </c>
      <c r="C347" s="133" t="s">
        <v>121</v>
      </c>
      <c r="D347" s="370">
        <v>1441.0219999999999</v>
      </c>
      <c r="E347" s="129">
        <f t="shared" si="79"/>
        <v>1152.8176000000001</v>
      </c>
      <c r="F347" s="129">
        <f t="shared" si="80"/>
        <v>1008.7153999999999</v>
      </c>
      <c r="G347" s="220">
        <v>10</v>
      </c>
      <c r="H347" s="31"/>
    </row>
    <row r="348" spans="1:13">
      <c r="A348" s="16">
        <v>4467</v>
      </c>
      <c r="B348" s="123" t="s">
        <v>2351</v>
      </c>
      <c r="C348" s="134" t="s">
        <v>121</v>
      </c>
      <c r="D348" s="370">
        <v>1387.6590000000001</v>
      </c>
      <c r="E348" s="131">
        <f t="shared" si="79"/>
        <v>1110.1272000000001</v>
      </c>
      <c r="F348" s="131">
        <f t="shared" si="80"/>
        <v>971.36130000000003</v>
      </c>
      <c r="G348" s="221">
        <v>10</v>
      </c>
      <c r="H348" s="31"/>
    </row>
    <row r="349" spans="1:13">
      <c r="A349" s="16">
        <v>4468</v>
      </c>
      <c r="B349" s="122" t="s">
        <v>2352</v>
      </c>
      <c r="C349" s="133" t="s">
        <v>121</v>
      </c>
      <c r="D349" s="370">
        <v>1334.279</v>
      </c>
      <c r="E349" s="129">
        <f t="shared" si="79"/>
        <v>1067.4232</v>
      </c>
      <c r="F349" s="129">
        <f t="shared" si="80"/>
        <v>933.99529999999993</v>
      </c>
      <c r="G349" s="220">
        <v>10</v>
      </c>
      <c r="H349" s="31"/>
    </row>
    <row r="350" spans="1:13">
      <c r="A350" s="16">
        <v>4469</v>
      </c>
      <c r="B350" s="123" t="s">
        <v>2353</v>
      </c>
      <c r="C350" s="134" t="s">
        <v>121</v>
      </c>
      <c r="D350" s="370">
        <v>1280.9159999999999</v>
      </c>
      <c r="E350" s="131">
        <f t="shared" si="79"/>
        <v>1024.7328</v>
      </c>
      <c r="F350" s="131">
        <f t="shared" si="80"/>
        <v>896.64119999999991</v>
      </c>
      <c r="G350" s="221">
        <v>10</v>
      </c>
      <c r="H350" s="31"/>
    </row>
    <row r="351" spans="1:13">
      <c r="A351" s="16">
        <v>4470</v>
      </c>
      <c r="B351" s="135" t="s">
        <v>2354</v>
      </c>
      <c r="C351" s="133" t="s">
        <v>121</v>
      </c>
      <c r="D351" s="370">
        <v>1227.5445</v>
      </c>
      <c r="E351" s="129">
        <f t="shared" si="79"/>
        <v>982.03560000000004</v>
      </c>
      <c r="F351" s="129">
        <f t="shared" si="80"/>
        <v>859.28114999999991</v>
      </c>
      <c r="G351" s="218">
        <v>10</v>
      </c>
      <c r="H351" s="31"/>
    </row>
    <row r="352" spans="1:13">
      <c r="A352" s="16">
        <v>4471</v>
      </c>
      <c r="B352" s="123" t="s">
        <v>2355</v>
      </c>
      <c r="C352" s="134" t="s">
        <v>121</v>
      </c>
      <c r="D352" s="370">
        <v>1174.1645000000001</v>
      </c>
      <c r="E352" s="131">
        <f t="shared" si="79"/>
        <v>939.33160000000009</v>
      </c>
      <c r="F352" s="131">
        <f t="shared" si="80"/>
        <v>821.91515000000004</v>
      </c>
      <c r="G352" s="221">
        <v>10</v>
      </c>
      <c r="H352" s="31"/>
    </row>
    <row r="353" spans="1:8">
      <c r="A353" s="16">
        <v>4472</v>
      </c>
      <c r="B353" s="122" t="s">
        <v>2356</v>
      </c>
      <c r="C353" s="133" t="s">
        <v>121</v>
      </c>
      <c r="D353" s="370">
        <v>1120.8015</v>
      </c>
      <c r="E353" s="129">
        <f t="shared" si="79"/>
        <v>896.64120000000003</v>
      </c>
      <c r="F353" s="129">
        <f t="shared" si="80"/>
        <v>784.56105000000002</v>
      </c>
      <c r="G353" s="220">
        <v>10</v>
      </c>
      <c r="H353" s="31"/>
    </row>
    <row r="354" spans="1:8">
      <c r="A354" s="16">
        <v>4473</v>
      </c>
      <c r="B354" s="123" t="s">
        <v>2357</v>
      </c>
      <c r="C354" s="134" t="s">
        <v>121</v>
      </c>
      <c r="D354" s="370">
        <v>1067.4214999999999</v>
      </c>
      <c r="E354" s="131">
        <f t="shared" si="79"/>
        <v>853.93719999999996</v>
      </c>
      <c r="F354" s="131">
        <f t="shared" si="80"/>
        <v>747.19504999999992</v>
      </c>
      <c r="G354" s="221">
        <v>10</v>
      </c>
      <c r="H354" s="31"/>
    </row>
    <row r="355" spans="1:8">
      <c r="A355" s="16">
        <v>4474</v>
      </c>
      <c r="B355" s="122" t="s">
        <v>2358</v>
      </c>
      <c r="C355" s="133" t="s">
        <v>121</v>
      </c>
      <c r="D355" s="370">
        <v>1014.05</v>
      </c>
      <c r="E355" s="129">
        <f t="shared" si="79"/>
        <v>811.24</v>
      </c>
      <c r="F355" s="129">
        <f t="shared" si="80"/>
        <v>709.83499999999992</v>
      </c>
      <c r="G355" s="220">
        <v>10</v>
      </c>
      <c r="H355" s="31"/>
    </row>
    <row r="356" spans="1:8">
      <c r="A356" s="16">
        <v>4475</v>
      </c>
      <c r="B356" s="123" t="s">
        <v>2359</v>
      </c>
      <c r="C356" s="134" t="s">
        <v>121</v>
      </c>
      <c r="D356" s="370">
        <v>960.67849999999999</v>
      </c>
      <c r="E356" s="131">
        <f t="shared" si="79"/>
        <v>768.54280000000006</v>
      </c>
      <c r="F356" s="131">
        <f t="shared" si="80"/>
        <v>672.47494999999992</v>
      </c>
      <c r="G356" s="221">
        <v>10</v>
      </c>
      <c r="H356" s="31"/>
    </row>
    <row r="357" spans="1:8">
      <c r="A357" s="16">
        <v>4476</v>
      </c>
      <c r="B357" s="122" t="s">
        <v>2360</v>
      </c>
      <c r="C357" s="133" t="s">
        <v>121</v>
      </c>
      <c r="D357" s="370">
        <v>907.32399999999996</v>
      </c>
      <c r="E357" s="129">
        <f t="shared" si="79"/>
        <v>725.85919999999999</v>
      </c>
      <c r="F357" s="129">
        <f t="shared" si="80"/>
        <v>635.12679999999989</v>
      </c>
      <c r="G357" s="220">
        <v>10</v>
      </c>
      <c r="H357" s="31"/>
    </row>
    <row r="358" spans="1:8">
      <c r="A358" s="16">
        <v>4477</v>
      </c>
      <c r="B358" s="123" t="s">
        <v>2361</v>
      </c>
      <c r="C358" s="134" t="s">
        <v>121</v>
      </c>
      <c r="D358" s="370">
        <v>853.93550000000005</v>
      </c>
      <c r="E358" s="131">
        <f t="shared" si="79"/>
        <v>683.14840000000004</v>
      </c>
      <c r="F358" s="131">
        <f t="shared" si="80"/>
        <v>597.75485000000003</v>
      </c>
      <c r="G358" s="221">
        <v>10</v>
      </c>
      <c r="H358" s="31"/>
    </row>
    <row r="359" spans="1:8">
      <c r="A359" s="16">
        <v>4478</v>
      </c>
      <c r="B359" s="122" t="s">
        <v>2362</v>
      </c>
      <c r="C359" s="133" t="s">
        <v>121</v>
      </c>
      <c r="D359" s="370">
        <v>800.56399999999996</v>
      </c>
      <c r="E359" s="129">
        <f t="shared" si="79"/>
        <v>640.45119999999997</v>
      </c>
      <c r="F359" s="129">
        <f t="shared" si="80"/>
        <v>560.39479999999992</v>
      </c>
      <c r="G359" s="220">
        <v>10</v>
      </c>
      <c r="H359" s="31"/>
    </row>
    <row r="360" spans="1:8">
      <c r="A360" s="16">
        <v>4479</v>
      </c>
      <c r="B360" s="123" t="s">
        <v>2363</v>
      </c>
      <c r="C360" s="134" t="s">
        <v>121</v>
      </c>
      <c r="D360" s="370">
        <v>747.20950000000005</v>
      </c>
      <c r="E360" s="131">
        <f t="shared" si="79"/>
        <v>597.76760000000002</v>
      </c>
      <c r="F360" s="131">
        <f t="shared" si="80"/>
        <v>523.04665</v>
      </c>
      <c r="G360" s="221">
        <v>10</v>
      </c>
      <c r="H360" s="31"/>
    </row>
    <row r="361" spans="1:8">
      <c r="A361" s="16">
        <v>4480</v>
      </c>
      <c r="B361" s="135" t="s">
        <v>2364</v>
      </c>
      <c r="C361" s="133" t="s">
        <v>121</v>
      </c>
      <c r="D361" s="370">
        <v>693.82950000000005</v>
      </c>
      <c r="E361" s="129">
        <f t="shared" si="79"/>
        <v>555.06360000000006</v>
      </c>
      <c r="F361" s="129">
        <f t="shared" si="80"/>
        <v>485.68065000000001</v>
      </c>
      <c r="G361" s="218">
        <v>10</v>
      </c>
      <c r="H361" s="31"/>
    </row>
    <row r="362" spans="1:8">
      <c r="A362" s="16">
        <v>4481</v>
      </c>
      <c r="B362" s="123" t="s">
        <v>2365</v>
      </c>
      <c r="C362" s="134" t="s">
        <v>121</v>
      </c>
      <c r="D362" s="370">
        <v>640.4665</v>
      </c>
      <c r="E362" s="131">
        <f t="shared" si="79"/>
        <v>512.3732</v>
      </c>
      <c r="F362" s="131">
        <f t="shared" si="80"/>
        <v>448.32654999999994</v>
      </c>
      <c r="G362" s="221">
        <v>10</v>
      </c>
      <c r="H362" s="31"/>
    </row>
    <row r="363" spans="1:8">
      <c r="A363" s="16">
        <v>4482</v>
      </c>
      <c r="B363" s="122" t="s">
        <v>2366</v>
      </c>
      <c r="C363" s="133" t="s">
        <v>121</v>
      </c>
      <c r="D363" s="370">
        <v>587.09500000000003</v>
      </c>
      <c r="E363" s="129">
        <f t="shared" si="79"/>
        <v>469.67600000000004</v>
      </c>
      <c r="F363" s="129">
        <f t="shared" si="80"/>
        <v>410.9665</v>
      </c>
      <c r="G363" s="220">
        <v>10</v>
      </c>
      <c r="H363" s="31"/>
    </row>
    <row r="364" spans="1:8">
      <c r="A364" s="16">
        <v>4483</v>
      </c>
      <c r="B364" s="123" t="s">
        <v>2367</v>
      </c>
      <c r="C364" s="134" t="s">
        <v>121</v>
      </c>
      <c r="D364" s="370">
        <v>533.71500000000003</v>
      </c>
      <c r="E364" s="131">
        <f t="shared" si="79"/>
        <v>426.97200000000004</v>
      </c>
      <c r="F364" s="131">
        <f t="shared" si="80"/>
        <v>373.60050000000001</v>
      </c>
      <c r="G364" s="221">
        <v>10</v>
      </c>
      <c r="H364" s="31"/>
    </row>
    <row r="365" spans="1:8">
      <c r="A365" s="16">
        <v>4484</v>
      </c>
      <c r="B365" s="122" t="s">
        <v>2368</v>
      </c>
      <c r="C365" s="133" t="s">
        <v>121</v>
      </c>
      <c r="D365" s="370">
        <v>494.30900000000003</v>
      </c>
      <c r="E365" s="129">
        <f t="shared" si="79"/>
        <v>395.44720000000007</v>
      </c>
      <c r="F365" s="129">
        <f t="shared" si="80"/>
        <v>346.0163</v>
      </c>
      <c r="G365" s="220">
        <v>10</v>
      </c>
      <c r="H365" s="31"/>
    </row>
    <row r="366" spans="1:8">
      <c r="A366" s="16">
        <v>4485</v>
      </c>
      <c r="B366" s="123" t="s">
        <v>2369</v>
      </c>
      <c r="C366" s="134" t="s">
        <v>121</v>
      </c>
      <c r="D366" s="370">
        <v>447.93299999999999</v>
      </c>
      <c r="E366" s="131">
        <f t="shared" si="79"/>
        <v>358.34640000000002</v>
      </c>
      <c r="F366" s="131">
        <f t="shared" si="80"/>
        <v>313.55309999999997</v>
      </c>
      <c r="G366" s="221">
        <v>10</v>
      </c>
      <c r="H366" s="31"/>
    </row>
    <row r="367" spans="1:8">
      <c r="A367" s="16">
        <v>4486</v>
      </c>
      <c r="B367" s="122" t="s">
        <v>2370</v>
      </c>
      <c r="C367" s="133" t="s">
        <v>121</v>
      </c>
      <c r="D367" s="370">
        <v>401.54</v>
      </c>
      <c r="E367" s="129">
        <f t="shared" si="79"/>
        <v>321.23200000000003</v>
      </c>
      <c r="F367" s="129">
        <f t="shared" si="80"/>
        <v>281.07799999999997</v>
      </c>
      <c r="G367" s="220">
        <v>10</v>
      </c>
      <c r="H367" s="31"/>
    </row>
    <row r="368" spans="1:8">
      <c r="A368" s="16">
        <v>4487</v>
      </c>
      <c r="B368" s="123" t="s">
        <v>2371</v>
      </c>
      <c r="C368" s="134" t="s">
        <v>121</v>
      </c>
      <c r="D368" s="370">
        <v>348.16849999999999</v>
      </c>
      <c r="E368" s="131">
        <f t="shared" si="79"/>
        <v>278.53480000000002</v>
      </c>
      <c r="F368" s="131">
        <f t="shared" si="80"/>
        <v>243.71794999999997</v>
      </c>
      <c r="G368" s="221">
        <v>10</v>
      </c>
      <c r="H368" s="31"/>
    </row>
    <row r="369" spans="1:8">
      <c r="A369" s="16">
        <v>4488</v>
      </c>
      <c r="B369" s="122" t="s">
        <v>2372</v>
      </c>
      <c r="C369" s="133" t="s">
        <v>121</v>
      </c>
      <c r="D369" s="370">
        <v>294.79700000000003</v>
      </c>
      <c r="E369" s="129">
        <f t="shared" si="79"/>
        <v>235.83760000000004</v>
      </c>
      <c r="F369" s="129">
        <f t="shared" si="80"/>
        <v>206.3579</v>
      </c>
      <c r="G369" s="220">
        <v>10</v>
      </c>
      <c r="H369" s="31"/>
    </row>
    <row r="370" spans="1:8">
      <c r="A370" s="16">
        <v>4489</v>
      </c>
      <c r="B370" s="123" t="s">
        <v>2373</v>
      </c>
      <c r="C370" s="134" t="s">
        <v>121</v>
      </c>
      <c r="D370" s="370">
        <v>241.434</v>
      </c>
      <c r="E370" s="131">
        <f t="shared" si="79"/>
        <v>193.1472</v>
      </c>
      <c r="F370" s="131">
        <f t="shared" si="80"/>
        <v>169.00379999999998</v>
      </c>
      <c r="G370" s="221">
        <v>10</v>
      </c>
      <c r="H370" s="31"/>
    </row>
    <row r="371" spans="1:8">
      <c r="A371" s="16">
        <v>4490</v>
      </c>
      <c r="B371" s="135" t="s">
        <v>2374</v>
      </c>
      <c r="C371" s="133" t="s">
        <v>121</v>
      </c>
      <c r="D371" s="370">
        <v>188.0455</v>
      </c>
      <c r="E371" s="129">
        <f t="shared" si="79"/>
        <v>150.43640000000002</v>
      </c>
      <c r="F371" s="129">
        <f t="shared" si="80"/>
        <v>131.63184999999999</v>
      </c>
      <c r="G371" s="218">
        <v>10</v>
      </c>
      <c r="H371" s="31"/>
    </row>
    <row r="372" spans="1:8">
      <c r="A372" s="16">
        <v>4491</v>
      </c>
      <c r="B372" s="123" t="s">
        <v>2375</v>
      </c>
      <c r="C372" s="134" t="s">
        <v>121</v>
      </c>
      <c r="D372" s="370">
        <v>3870.9935</v>
      </c>
      <c r="E372" s="131">
        <f t="shared" si="79"/>
        <v>3096.7948000000001</v>
      </c>
      <c r="F372" s="131">
        <f t="shared" si="80"/>
        <v>2709.6954499999997</v>
      </c>
      <c r="G372" s="221">
        <v>10</v>
      </c>
      <c r="H372" s="31"/>
    </row>
    <row r="373" spans="1:8">
      <c r="A373" s="16">
        <v>4492</v>
      </c>
      <c r="B373" s="122" t="s">
        <v>2376</v>
      </c>
      <c r="C373" s="133" t="s">
        <v>121</v>
      </c>
      <c r="D373" s="370">
        <v>1935.4925000000001</v>
      </c>
      <c r="E373" s="129">
        <f t="shared" si="79"/>
        <v>1548.3940000000002</v>
      </c>
      <c r="F373" s="129">
        <f t="shared" si="80"/>
        <v>1354.84475</v>
      </c>
      <c r="G373" s="220">
        <v>10</v>
      </c>
      <c r="H373" s="31"/>
    </row>
    <row r="374" spans="1:8">
      <c r="A374" s="16">
        <v>4493</v>
      </c>
      <c r="B374" s="123" t="s">
        <v>2377</v>
      </c>
      <c r="C374" s="134" t="s">
        <v>121</v>
      </c>
      <c r="D374" s="370">
        <v>1870.9690000000001</v>
      </c>
      <c r="E374" s="131">
        <f t="shared" si="79"/>
        <v>1496.7752</v>
      </c>
      <c r="F374" s="131">
        <f t="shared" si="80"/>
        <v>1309.6783</v>
      </c>
      <c r="G374" s="221">
        <v>10</v>
      </c>
      <c r="H374" s="31"/>
    </row>
    <row r="375" spans="1:8">
      <c r="A375" s="16">
        <v>4494</v>
      </c>
      <c r="B375" s="122" t="s">
        <v>2378</v>
      </c>
      <c r="C375" s="133" t="s">
        <v>121</v>
      </c>
      <c r="D375" s="370">
        <v>1806.4455</v>
      </c>
      <c r="E375" s="129">
        <f t="shared" si="79"/>
        <v>1445.1564000000001</v>
      </c>
      <c r="F375" s="129">
        <f t="shared" si="80"/>
        <v>1264.5118499999999</v>
      </c>
      <c r="G375" s="220">
        <v>10</v>
      </c>
      <c r="H375" s="31"/>
    </row>
    <row r="376" spans="1:8">
      <c r="A376" s="16">
        <v>4495</v>
      </c>
      <c r="B376" s="123" t="s">
        <v>2379</v>
      </c>
      <c r="C376" s="134" t="s">
        <v>121</v>
      </c>
      <c r="D376" s="370">
        <v>1741.9475</v>
      </c>
      <c r="E376" s="131">
        <f t="shared" si="79"/>
        <v>1393.558</v>
      </c>
      <c r="F376" s="131">
        <f t="shared" si="80"/>
        <v>1219.3632499999999</v>
      </c>
      <c r="G376" s="221">
        <v>10</v>
      </c>
      <c r="H376" s="31"/>
    </row>
    <row r="377" spans="1:8">
      <c r="A377" s="16">
        <v>4496</v>
      </c>
      <c r="B377" s="122" t="s">
        <v>2380</v>
      </c>
      <c r="C377" s="133" t="s">
        <v>121</v>
      </c>
      <c r="D377" s="370">
        <v>1677.4324999999999</v>
      </c>
      <c r="E377" s="129">
        <f t="shared" si="79"/>
        <v>1341.9459999999999</v>
      </c>
      <c r="F377" s="129">
        <f t="shared" si="80"/>
        <v>1174.2027499999999</v>
      </c>
      <c r="G377" s="220">
        <v>10</v>
      </c>
      <c r="H377" s="31"/>
    </row>
    <row r="378" spans="1:8">
      <c r="A378" s="16">
        <v>4497</v>
      </c>
      <c r="B378" s="123" t="s">
        <v>2381</v>
      </c>
      <c r="C378" s="134" t="s">
        <v>121</v>
      </c>
      <c r="D378" s="370">
        <v>1612.9175</v>
      </c>
      <c r="E378" s="131">
        <f t="shared" si="79"/>
        <v>1290.3340000000001</v>
      </c>
      <c r="F378" s="131">
        <f t="shared" si="80"/>
        <v>1129.04225</v>
      </c>
      <c r="G378" s="221">
        <v>10</v>
      </c>
      <c r="H378" s="31"/>
    </row>
    <row r="379" spans="1:8">
      <c r="A379" s="16">
        <v>4498</v>
      </c>
      <c r="B379" s="122" t="s">
        <v>2382</v>
      </c>
      <c r="C379" s="133" t="s">
        <v>121</v>
      </c>
      <c r="D379" s="370">
        <v>1548.394</v>
      </c>
      <c r="E379" s="129">
        <f t="shared" si="79"/>
        <v>1238.7152000000001</v>
      </c>
      <c r="F379" s="129">
        <f t="shared" si="80"/>
        <v>1083.8758</v>
      </c>
      <c r="G379" s="220">
        <v>10</v>
      </c>
      <c r="H379" s="31"/>
    </row>
    <row r="380" spans="1:8">
      <c r="A380" s="16">
        <v>4499</v>
      </c>
      <c r="B380" s="123" t="s">
        <v>2383</v>
      </c>
      <c r="C380" s="134" t="s">
        <v>121</v>
      </c>
      <c r="D380" s="370">
        <v>1483.8875</v>
      </c>
      <c r="E380" s="131">
        <f t="shared" si="79"/>
        <v>1187.1100000000001</v>
      </c>
      <c r="F380" s="131">
        <f t="shared" si="80"/>
        <v>1038.7212500000001</v>
      </c>
      <c r="G380" s="221">
        <v>10</v>
      </c>
      <c r="H380" s="31"/>
    </row>
    <row r="381" spans="1:8">
      <c r="A381" s="16">
        <v>4500</v>
      </c>
      <c r="B381" s="135" t="s">
        <v>2384</v>
      </c>
      <c r="C381" s="133" t="s">
        <v>121</v>
      </c>
      <c r="D381" s="370">
        <v>1419.364</v>
      </c>
      <c r="E381" s="129">
        <f t="shared" si="79"/>
        <v>1135.4912000000002</v>
      </c>
      <c r="F381" s="129">
        <f t="shared" si="80"/>
        <v>993.5548</v>
      </c>
      <c r="G381" s="218">
        <v>10</v>
      </c>
      <c r="H381" s="31"/>
    </row>
    <row r="382" spans="1:8">
      <c r="A382" s="16">
        <v>4501</v>
      </c>
      <c r="B382" s="123" t="s">
        <v>2385</v>
      </c>
      <c r="C382" s="134" t="s">
        <v>121</v>
      </c>
      <c r="D382" s="370">
        <v>1354.8489999999999</v>
      </c>
      <c r="E382" s="131">
        <f t="shared" si="79"/>
        <v>1083.8792000000001</v>
      </c>
      <c r="F382" s="131">
        <f t="shared" si="80"/>
        <v>948.39429999999993</v>
      </c>
      <c r="G382" s="221">
        <v>10</v>
      </c>
      <c r="H382" s="31"/>
    </row>
    <row r="383" spans="1:8">
      <c r="A383" s="16">
        <v>4502</v>
      </c>
      <c r="B383" s="122" t="s">
        <v>2386</v>
      </c>
      <c r="C383" s="133" t="s">
        <v>121</v>
      </c>
      <c r="D383" s="370">
        <v>1290.3340000000001</v>
      </c>
      <c r="E383" s="129">
        <f t="shared" si="79"/>
        <v>1032.2672</v>
      </c>
      <c r="F383" s="129">
        <f t="shared" si="80"/>
        <v>903.23379999999997</v>
      </c>
      <c r="G383" s="220">
        <v>10</v>
      </c>
      <c r="H383" s="31"/>
    </row>
    <row r="384" spans="1:8">
      <c r="A384" s="16">
        <v>4503</v>
      </c>
      <c r="B384" s="123" t="s">
        <v>2387</v>
      </c>
      <c r="C384" s="134" t="s">
        <v>121</v>
      </c>
      <c r="D384" s="370">
        <v>1225.8105</v>
      </c>
      <c r="E384" s="131">
        <f t="shared" si="79"/>
        <v>980.64840000000004</v>
      </c>
      <c r="F384" s="131">
        <f t="shared" si="80"/>
        <v>858.06735000000003</v>
      </c>
      <c r="G384" s="221">
        <v>10</v>
      </c>
      <c r="H384" s="31"/>
    </row>
    <row r="385" spans="1:8">
      <c r="A385" s="16">
        <v>4504</v>
      </c>
      <c r="B385" s="122" t="s">
        <v>2388</v>
      </c>
      <c r="C385" s="133" t="s">
        <v>121</v>
      </c>
      <c r="D385" s="370">
        <v>1161.2954999999999</v>
      </c>
      <c r="E385" s="129">
        <f t="shared" si="79"/>
        <v>929.03639999999996</v>
      </c>
      <c r="F385" s="129">
        <f t="shared" si="80"/>
        <v>812.90684999999996</v>
      </c>
      <c r="G385" s="220">
        <v>10</v>
      </c>
      <c r="H385" s="31"/>
    </row>
    <row r="386" spans="1:8">
      <c r="A386" s="16">
        <v>4505</v>
      </c>
      <c r="B386" s="123" t="s">
        <v>2389</v>
      </c>
      <c r="C386" s="134" t="s">
        <v>121</v>
      </c>
      <c r="D386" s="370">
        <v>1096.7719999999999</v>
      </c>
      <c r="E386" s="131">
        <f t="shared" si="79"/>
        <v>877.41759999999999</v>
      </c>
      <c r="F386" s="131">
        <f t="shared" si="80"/>
        <v>767.74039999999991</v>
      </c>
      <c r="G386" s="221">
        <v>10</v>
      </c>
      <c r="H386" s="31"/>
    </row>
    <row r="387" spans="1:8">
      <c r="A387" s="16">
        <v>4506</v>
      </c>
      <c r="B387" s="122" t="s">
        <v>2390</v>
      </c>
      <c r="C387" s="133" t="s">
        <v>121</v>
      </c>
      <c r="D387" s="370">
        <v>1032.2484999999999</v>
      </c>
      <c r="E387" s="129">
        <f t="shared" si="79"/>
        <v>825.79880000000003</v>
      </c>
      <c r="F387" s="129">
        <f t="shared" si="80"/>
        <v>722.57394999999985</v>
      </c>
      <c r="G387" s="220">
        <v>10</v>
      </c>
      <c r="H387" s="31"/>
    </row>
    <row r="388" spans="1:8">
      <c r="A388" s="16">
        <v>4507</v>
      </c>
      <c r="B388" s="123" t="s">
        <v>2391</v>
      </c>
      <c r="C388" s="134" t="s">
        <v>121</v>
      </c>
      <c r="D388" s="370">
        <v>967.76750000000004</v>
      </c>
      <c r="E388" s="131">
        <f t="shared" si="79"/>
        <v>774.21400000000006</v>
      </c>
      <c r="F388" s="131">
        <f t="shared" si="80"/>
        <v>677.43724999999995</v>
      </c>
      <c r="G388" s="221">
        <v>10</v>
      </c>
      <c r="H388" s="31"/>
    </row>
    <row r="389" spans="1:8">
      <c r="A389" s="16">
        <v>4508</v>
      </c>
      <c r="B389" s="122" t="s">
        <v>2392</v>
      </c>
      <c r="C389" s="133" t="s">
        <v>121</v>
      </c>
      <c r="D389" s="370">
        <v>903.2355</v>
      </c>
      <c r="E389" s="129">
        <f t="shared" si="79"/>
        <v>722.58840000000009</v>
      </c>
      <c r="F389" s="129">
        <f t="shared" si="80"/>
        <v>632.26484999999991</v>
      </c>
      <c r="G389" s="220">
        <v>10</v>
      </c>
      <c r="H389" s="31"/>
    </row>
    <row r="390" spans="1:8">
      <c r="A390" s="16">
        <v>4509</v>
      </c>
      <c r="B390" s="123" t="s">
        <v>2393</v>
      </c>
      <c r="C390" s="134" t="s">
        <v>121</v>
      </c>
      <c r="D390" s="370">
        <v>838.71199999999999</v>
      </c>
      <c r="E390" s="131">
        <f t="shared" si="79"/>
        <v>670.96960000000001</v>
      </c>
      <c r="F390" s="131">
        <f t="shared" si="80"/>
        <v>587.09839999999997</v>
      </c>
      <c r="G390" s="221">
        <v>10</v>
      </c>
      <c r="H390" s="31"/>
    </row>
    <row r="391" spans="1:8">
      <c r="A391" s="16">
        <v>4510</v>
      </c>
      <c r="B391" s="135" t="s">
        <v>2394</v>
      </c>
      <c r="C391" s="133" t="s">
        <v>121</v>
      </c>
      <c r="D391" s="370">
        <v>774.20550000000003</v>
      </c>
      <c r="E391" s="129">
        <f t="shared" si="79"/>
        <v>619.36440000000005</v>
      </c>
      <c r="F391" s="129">
        <f t="shared" si="80"/>
        <v>541.94385</v>
      </c>
      <c r="G391" s="218">
        <v>10</v>
      </c>
      <c r="H391" s="31"/>
    </row>
    <row r="392" spans="1:8">
      <c r="A392" s="16">
        <v>4511</v>
      </c>
      <c r="B392" s="123" t="s">
        <v>2395</v>
      </c>
      <c r="C392" s="134" t="s">
        <v>121</v>
      </c>
      <c r="D392" s="370">
        <v>709.67349999999999</v>
      </c>
      <c r="E392" s="131">
        <f t="shared" si="79"/>
        <v>567.73879999999997</v>
      </c>
      <c r="F392" s="131">
        <f t="shared" si="80"/>
        <v>496.77144999999996</v>
      </c>
      <c r="G392" s="221">
        <v>10</v>
      </c>
      <c r="H392" s="31"/>
    </row>
    <row r="393" spans="1:8">
      <c r="A393" s="16">
        <v>4512</v>
      </c>
      <c r="B393" s="122" t="s">
        <v>2396</v>
      </c>
      <c r="C393" s="133" t="s">
        <v>121</v>
      </c>
      <c r="D393" s="370">
        <v>645.16700000000003</v>
      </c>
      <c r="E393" s="129">
        <f t="shared" si="79"/>
        <v>516.1336</v>
      </c>
      <c r="F393" s="129">
        <f t="shared" si="80"/>
        <v>451.61689999999999</v>
      </c>
      <c r="G393" s="220">
        <v>10</v>
      </c>
      <c r="H393" s="31"/>
    </row>
    <row r="394" spans="1:8">
      <c r="A394" s="16">
        <v>4513</v>
      </c>
      <c r="B394" s="123" t="s">
        <v>2397</v>
      </c>
      <c r="C394" s="134" t="s">
        <v>121</v>
      </c>
      <c r="D394" s="370">
        <v>594.61749999999995</v>
      </c>
      <c r="E394" s="131">
        <f t="shared" si="79"/>
        <v>475.69399999999996</v>
      </c>
      <c r="F394" s="131">
        <f t="shared" si="80"/>
        <v>416.23224999999996</v>
      </c>
      <c r="G394" s="221">
        <v>10</v>
      </c>
      <c r="H394" s="31"/>
    </row>
    <row r="395" spans="1:8">
      <c r="A395" s="16">
        <v>4514</v>
      </c>
      <c r="B395" s="122" t="s">
        <v>2398</v>
      </c>
      <c r="C395" s="133" t="s">
        <v>121</v>
      </c>
      <c r="D395" s="370">
        <v>537.08100000000002</v>
      </c>
      <c r="E395" s="129">
        <f t="shared" si="79"/>
        <v>429.66480000000001</v>
      </c>
      <c r="F395" s="129">
        <f t="shared" si="80"/>
        <v>375.95670000000001</v>
      </c>
      <c r="G395" s="220">
        <v>10</v>
      </c>
      <c r="H395" s="31"/>
    </row>
    <row r="396" spans="1:8">
      <c r="A396" s="16">
        <v>4515</v>
      </c>
      <c r="B396" s="123" t="s">
        <v>2399</v>
      </c>
      <c r="C396" s="134" t="s">
        <v>121</v>
      </c>
      <c r="D396" s="370">
        <v>479.54450000000003</v>
      </c>
      <c r="E396" s="131">
        <f t="shared" si="79"/>
        <v>383.63560000000007</v>
      </c>
      <c r="F396" s="131">
        <f t="shared" si="80"/>
        <v>335.68115</v>
      </c>
      <c r="G396" s="221">
        <v>10</v>
      </c>
      <c r="H396" s="31"/>
    </row>
    <row r="397" spans="1:8">
      <c r="A397" s="16">
        <v>4516</v>
      </c>
      <c r="B397" s="122" t="s">
        <v>2400</v>
      </c>
      <c r="C397" s="133" t="s">
        <v>121</v>
      </c>
      <c r="D397" s="370">
        <v>415.03800000000001</v>
      </c>
      <c r="E397" s="129">
        <f t="shared" si="79"/>
        <v>332.03040000000004</v>
      </c>
      <c r="F397" s="129">
        <f t="shared" si="80"/>
        <v>290.52659999999997</v>
      </c>
      <c r="G397" s="220">
        <v>10</v>
      </c>
      <c r="H397" s="31"/>
    </row>
    <row r="398" spans="1:8">
      <c r="A398" s="16">
        <v>4517</v>
      </c>
      <c r="B398" s="123" t="s">
        <v>2401</v>
      </c>
      <c r="C398" s="134" t="s">
        <v>121</v>
      </c>
      <c r="D398" s="370">
        <v>350.52300000000002</v>
      </c>
      <c r="E398" s="131">
        <f t="shared" si="79"/>
        <v>280.41840000000002</v>
      </c>
      <c r="F398" s="131">
        <f t="shared" si="80"/>
        <v>245.36609999999999</v>
      </c>
      <c r="G398" s="221">
        <v>10</v>
      </c>
      <c r="H398" s="31"/>
    </row>
    <row r="399" spans="1:8">
      <c r="A399" s="16">
        <v>4518</v>
      </c>
      <c r="B399" s="122" t="s">
        <v>2402</v>
      </c>
      <c r="C399" s="133" t="s">
        <v>121</v>
      </c>
      <c r="D399" s="370">
        <v>285.99950000000001</v>
      </c>
      <c r="E399" s="129">
        <f t="shared" si="79"/>
        <v>228.79960000000003</v>
      </c>
      <c r="F399" s="129">
        <f t="shared" si="80"/>
        <v>200.19964999999999</v>
      </c>
      <c r="G399" s="220">
        <v>10</v>
      </c>
      <c r="H399" s="31"/>
    </row>
    <row r="400" spans="1:8">
      <c r="A400" s="16">
        <v>4519</v>
      </c>
      <c r="B400" s="123" t="s">
        <v>2403</v>
      </c>
      <c r="C400" s="134" t="s">
        <v>121</v>
      </c>
      <c r="D400" s="370">
        <v>221.49299999999999</v>
      </c>
      <c r="E400" s="131">
        <f t="shared" si="79"/>
        <v>177.1944</v>
      </c>
      <c r="F400" s="131">
        <f t="shared" si="80"/>
        <v>155.04509999999999</v>
      </c>
      <c r="G400" s="221">
        <v>10</v>
      </c>
      <c r="H400" s="31"/>
    </row>
    <row r="401" spans="1:8">
      <c r="A401" s="16">
        <v>4520</v>
      </c>
      <c r="B401" s="135" t="s">
        <v>2404</v>
      </c>
      <c r="C401" s="133" t="s">
        <v>121</v>
      </c>
      <c r="D401" s="370">
        <v>5213.4155000000001</v>
      </c>
      <c r="E401" s="129">
        <f t="shared" si="79"/>
        <v>4170.7323999999999</v>
      </c>
      <c r="F401" s="129">
        <f t="shared" si="80"/>
        <v>3649.3908499999998</v>
      </c>
      <c r="G401" s="218">
        <v>10</v>
      </c>
      <c r="H401" s="31"/>
    </row>
    <row r="402" spans="1:8">
      <c r="A402" s="16">
        <v>4521</v>
      </c>
      <c r="B402" s="123" t="s">
        <v>2405</v>
      </c>
      <c r="C402" s="134" t="s">
        <v>121</v>
      </c>
      <c r="D402" s="370">
        <v>2606.7035000000001</v>
      </c>
      <c r="E402" s="131">
        <f t="shared" si="79"/>
        <v>2085.3628000000003</v>
      </c>
      <c r="F402" s="131">
        <f t="shared" si="80"/>
        <v>1824.69245</v>
      </c>
      <c r="G402" s="221" t="s">
        <v>4688</v>
      </c>
      <c r="H402" s="31"/>
    </row>
    <row r="403" spans="1:8">
      <c r="A403" s="16">
        <v>4522</v>
      </c>
      <c r="B403" s="122" t="s">
        <v>2406</v>
      </c>
      <c r="C403" s="133" t="s">
        <v>121</v>
      </c>
      <c r="D403" s="370">
        <v>2519.808</v>
      </c>
      <c r="E403" s="129">
        <f t="shared" si="79"/>
        <v>2015.8464000000001</v>
      </c>
      <c r="F403" s="129">
        <f t="shared" si="80"/>
        <v>1763.8655999999999</v>
      </c>
      <c r="G403" s="220">
        <v>10</v>
      </c>
      <c r="H403" s="31"/>
    </row>
    <row r="404" spans="1:8">
      <c r="A404" s="16">
        <v>4523</v>
      </c>
      <c r="B404" s="123" t="s">
        <v>2407</v>
      </c>
      <c r="C404" s="134" t="s">
        <v>121</v>
      </c>
      <c r="D404" s="370">
        <v>2432.9295000000002</v>
      </c>
      <c r="E404" s="131">
        <f t="shared" si="79"/>
        <v>1946.3436000000002</v>
      </c>
      <c r="F404" s="131">
        <f t="shared" si="80"/>
        <v>1703.0506500000001</v>
      </c>
      <c r="G404" s="221">
        <v>10</v>
      </c>
      <c r="H404" s="31"/>
    </row>
    <row r="405" spans="1:8">
      <c r="A405" s="16">
        <v>4524</v>
      </c>
      <c r="B405" s="122" t="s">
        <v>2408</v>
      </c>
      <c r="C405" s="133" t="s">
        <v>121</v>
      </c>
      <c r="D405" s="370">
        <v>2346.0425</v>
      </c>
      <c r="E405" s="129">
        <f t="shared" si="79"/>
        <v>1876.8340000000001</v>
      </c>
      <c r="F405" s="129">
        <f t="shared" si="80"/>
        <v>1642.22975</v>
      </c>
      <c r="G405" s="220">
        <v>10</v>
      </c>
      <c r="H405" s="31"/>
    </row>
    <row r="406" spans="1:8">
      <c r="A406" s="16">
        <v>4525</v>
      </c>
      <c r="B406" s="123" t="s">
        <v>2409</v>
      </c>
      <c r="C406" s="134" t="s">
        <v>121</v>
      </c>
      <c r="D406" s="370">
        <v>2259.1554999999998</v>
      </c>
      <c r="E406" s="131">
        <f t="shared" si="79"/>
        <v>1807.3244</v>
      </c>
      <c r="F406" s="131">
        <f t="shared" si="80"/>
        <v>1581.4088499999998</v>
      </c>
      <c r="G406" s="221">
        <v>10</v>
      </c>
      <c r="H406" s="31"/>
    </row>
    <row r="407" spans="1:8">
      <c r="A407" s="16">
        <v>4526</v>
      </c>
      <c r="B407" s="122" t="s">
        <v>2410</v>
      </c>
      <c r="C407" s="133" t="s">
        <v>121</v>
      </c>
      <c r="D407" s="370">
        <v>2172.2685000000001</v>
      </c>
      <c r="E407" s="129">
        <f t="shared" si="79"/>
        <v>1737.8148000000001</v>
      </c>
      <c r="F407" s="129">
        <f t="shared" si="80"/>
        <v>1520.5879500000001</v>
      </c>
      <c r="G407" s="220">
        <v>10</v>
      </c>
      <c r="H407" s="31"/>
    </row>
    <row r="408" spans="1:8">
      <c r="A408" s="16">
        <v>4527</v>
      </c>
      <c r="B408" s="123" t="s">
        <v>2411</v>
      </c>
      <c r="C408" s="134" t="s">
        <v>121</v>
      </c>
      <c r="D408" s="370">
        <v>2085.3815</v>
      </c>
      <c r="E408" s="131">
        <f t="shared" ref="E408:E471" si="81">D408*0.8</f>
        <v>1668.3052</v>
      </c>
      <c r="F408" s="131">
        <f t="shared" ref="F408:F471" si="82">D408*0.7</f>
        <v>1459.7670499999999</v>
      </c>
      <c r="G408" s="221">
        <v>10</v>
      </c>
      <c r="H408" s="31"/>
    </row>
    <row r="409" spans="1:8">
      <c r="A409" s="16">
        <v>4528</v>
      </c>
      <c r="B409" s="122" t="s">
        <v>2412</v>
      </c>
      <c r="C409" s="133" t="s">
        <v>121</v>
      </c>
      <c r="D409" s="370">
        <v>1998.4690000000001</v>
      </c>
      <c r="E409" s="129">
        <f t="shared" si="81"/>
        <v>1598.7752</v>
      </c>
      <c r="F409" s="129">
        <f t="shared" si="82"/>
        <v>1398.9283</v>
      </c>
      <c r="G409" s="220">
        <v>10</v>
      </c>
      <c r="H409" s="31"/>
    </row>
    <row r="410" spans="1:8">
      <c r="A410" s="16">
        <v>4529</v>
      </c>
      <c r="B410" s="123" t="s">
        <v>2413</v>
      </c>
      <c r="C410" s="134" t="s">
        <v>121</v>
      </c>
      <c r="D410" s="370">
        <v>1911.5650000000001</v>
      </c>
      <c r="E410" s="131">
        <f t="shared" si="81"/>
        <v>1529.2520000000002</v>
      </c>
      <c r="F410" s="131">
        <f t="shared" si="82"/>
        <v>1338.0954999999999</v>
      </c>
      <c r="G410" s="221">
        <v>10</v>
      </c>
      <c r="H410" s="31"/>
    </row>
    <row r="411" spans="1:8">
      <c r="A411" s="16">
        <v>4530</v>
      </c>
      <c r="B411" s="135" t="s">
        <v>2414</v>
      </c>
      <c r="C411" s="133" t="s">
        <v>121</v>
      </c>
      <c r="D411" s="370">
        <v>1824.7035000000001</v>
      </c>
      <c r="E411" s="129">
        <f t="shared" si="81"/>
        <v>1459.7628000000002</v>
      </c>
      <c r="F411" s="129">
        <f t="shared" si="82"/>
        <v>1277.2924499999999</v>
      </c>
      <c r="G411" s="218">
        <v>10</v>
      </c>
      <c r="H411" s="31"/>
    </row>
    <row r="412" spans="1:8">
      <c r="A412" s="16">
        <v>4531</v>
      </c>
      <c r="B412" s="123" t="s">
        <v>2415</v>
      </c>
      <c r="C412" s="134" t="s">
        <v>121</v>
      </c>
      <c r="D412" s="370">
        <v>1737.7995000000001</v>
      </c>
      <c r="E412" s="131">
        <f t="shared" si="81"/>
        <v>1390.2396000000001</v>
      </c>
      <c r="F412" s="131">
        <f t="shared" si="82"/>
        <v>1216.45965</v>
      </c>
      <c r="G412" s="221">
        <v>10</v>
      </c>
      <c r="H412" s="31"/>
    </row>
    <row r="413" spans="1:8">
      <c r="A413" s="16">
        <v>4532</v>
      </c>
      <c r="B413" s="122" t="s">
        <v>2416</v>
      </c>
      <c r="C413" s="133" t="s">
        <v>121</v>
      </c>
      <c r="D413" s="370">
        <v>1650.9124999999999</v>
      </c>
      <c r="E413" s="129">
        <f t="shared" si="81"/>
        <v>1320.73</v>
      </c>
      <c r="F413" s="129">
        <f t="shared" si="82"/>
        <v>1155.6387499999998</v>
      </c>
      <c r="G413" s="220">
        <v>10</v>
      </c>
      <c r="H413" s="31"/>
    </row>
    <row r="414" spans="1:8">
      <c r="A414" s="16">
        <v>4533</v>
      </c>
      <c r="B414" s="123" t="s">
        <v>2417</v>
      </c>
      <c r="C414" s="134" t="s">
        <v>121</v>
      </c>
      <c r="D414" s="370">
        <v>1564.0255</v>
      </c>
      <c r="E414" s="131">
        <f t="shared" si="81"/>
        <v>1251.2204000000002</v>
      </c>
      <c r="F414" s="131">
        <f t="shared" si="82"/>
        <v>1094.8178499999999</v>
      </c>
      <c r="G414" s="221">
        <v>10</v>
      </c>
      <c r="H414" s="31"/>
    </row>
    <row r="415" spans="1:8">
      <c r="A415" s="16">
        <v>4534</v>
      </c>
      <c r="B415" s="122" t="s">
        <v>2418</v>
      </c>
      <c r="C415" s="133" t="s">
        <v>121</v>
      </c>
      <c r="D415" s="370">
        <v>1477.13</v>
      </c>
      <c r="E415" s="129">
        <f t="shared" si="81"/>
        <v>1181.7040000000002</v>
      </c>
      <c r="F415" s="129">
        <f t="shared" si="82"/>
        <v>1033.991</v>
      </c>
      <c r="G415" s="220">
        <v>10</v>
      </c>
      <c r="H415" s="31"/>
    </row>
    <row r="416" spans="1:8">
      <c r="A416" s="16">
        <v>4535</v>
      </c>
      <c r="B416" s="123" t="s">
        <v>2419</v>
      </c>
      <c r="C416" s="134" t="s">
        <v>121</v>
      </c>
      <c r="D416" s="370">
        <v>1390.2429999999999</v>
      </c>
      <c r="E416" s="131">
        <f t="shared" si="81"/>
        <v>1112.1944000000001</v>
      </c>
      <c r="F416" s="131">
        <f t="shared" si="82"/>
        <v>973.17009999999993</v>
      </c>
      <c r="G416" s="221">
        <v>10</v>
      </c>
      <c r="H416" s="31"/>
    </row>
    <row r="417" spans="1:8">
      <c r="A417" s="16">
        <v>4536</v>
      </c>
      <c r="B417" s="122" t="s">
        <v>2420</v>
      </c>
      <c r="C417" s="133" t="s">
        <v>121</v>
      </c>
      <c r="D417" s="370">
        <v>1303.3644999999999</v>
      </c>
      <c r="E417" s="129">
        <f t="shared" si="81"/>
        <v>1042.6915999999999</v>
      </c>
      <c r="F417" s="129">
        <f t="shared" si="82"/>
        <v>912.35514999999987</v>
      </c>
      <c r="G417" s="220">
        <v>10</v>
      </c>
      <c r="H417" s="31"/>
    </row>
    <row r="418" spans="1:8">
      <c r="A418" s="16">
        <v>4537</v>
      </c>
      <c r="B418" s="123" t="s">
        <v>2421</v>
      </c>
      <c r="C418" s="134" t="s">
        <v>121</v>
      </c>
      <c r="D418" s="370">
        <v>1216.4690000000001</v>
      </c>
      <c r="E418" s="131">
        <f t="shared" si="81"/>
        <v>973.17520000000013</v>
      </c>
      <c r="F418" s="131">
        <f t="shared" si="82"/>
        <v>851.52829999999994</v>
      </c>
      <c r="G418" s="221">
        <v>10</v>
      </c>
      <c r="H418" s="31"/>
    </row>
    <row r="419" spans="1:8">
      <c r="A419" s="16">
        <v>4538</v>
      </c>
      <c r="B419" s="122" t="s">
        <v>2422</v>
      </c>
      <c r="C419" s="133" t="s">
        <v>121</v>
      </c>
      <c r="D419" s="370">
        <v>1129.5650000000001</v>
      </c>
      <c r="E419" s="129">
        <f t="shared" si="81"/>
        <v>903.65200000000004</v>
      </c>
      <c r="F419" s="129">
        <f t="shared" si="82"/>
        <v>790.69550000000004</v>
      </c>
      <c r="G419" s="220">
        <v>10</v>
      </c>
      <c r="H419" s="31"/>
    </row>
    <row r="420" spans="1:8">
      <c r="A420" s="16">
        <v>4539</v>
      </c>
      <c r="B420" s="123" t="s">
        <v>2423</v>
      </c>
      <c r="C420" s="134" t="s">
        <v>121</v>
      </c>
      <c r="D420" s="370">
        <v>1042.6780000000001</v>
      </c>
      <c r="E420" s="131">
        <f t="shared" si="81"/>
        <v>834.14240000000018</v>
      </c>
      <c r="F420" s="131">
        <f t="shared" si="82"/>
        <v>729.87459999999999</v>
      </c>
      <c r="G420" s="221">
        <v>10</v>
      </c>
      <c r="H420" s="31"/>
    </row>
    <row r="421" spans="1:8">
      <c r="A421" s="16">
        <v>4540</v>
      </c>
      <c r="B421" s="135" t="s">
        <v>2424</v>
      </c>
      <c r="C421" s="133" t="s">
        <v>121</v>
      </c>
      <c r="D421" s="370">
        <v>955.79949999999997</v>
      </c>
      <c r="E421" s="129">
        <f t="shared" si="81"/>
        <v>764.63959999999997</v>
      </c>
      <c r="F421" s="129">
        <f t="shared" si="82"/>
        <v>669.05964999999992</v>
      </c>
      <c r="G421" s="218">
        <v>10</v>
      </c>
      <c r="H421" s="31"/>
    </row>
    <row r="422" spans="1:8">
      <c r="A422" s="16">
        <v>4541</v>
      </c>
      <c r="B422" s="123" t="s">
        <v>2425</v>
      </c>
      <c r="C422" s="134" t="s">
        <v>121</v>
      </c>
      <c r="D422" s="370">
        <v>868.91250000000002</v>
      </c>
      <c r="E422" s="131">
        <f t="shared" si="81"/>
        <v>695.13000000000011</v>
      </c>
      <c r="F422" s="131">
        <f t="shared" si="82"/>
        <v>608.23874999999998</v>
      </c>
      <c r="G422" s="221">
        <v>10</v>
      </c>
      <c r="H422" s="31"/>
    </row>
    <row r="423" spans="1:8">
      <c r="A423" s="16">
        <v>4542</v>
      </c>
      <c r="B423" s="122" t="s">
        <v>2426</v>
      </c>
      <c r="C423" s="133" t="s">
        <v>121</v>
      </c>
      <c r="D423" s="370">
        <v>795.97400000000005</v>
      </c>
      <c r="E423" s="129">
        <f t="shared" si="81"/>
        <v>636.77920000000006</v>
      </c>
      <c r="F423" s="129">
        <f t="shared" si="82"/>
        <v>557.18179999999995</v>
      </c>
      <c r="G423" s="220">
        <v>10</v>
      </c>
      <c r="H423" s="31"/>
    </row>
    <row r="424" spans="1:8">
      <c r="A424" s="16">
        <v>4543</v>
      </c>
      <c r="B424" s="123" t="s">
        <v>2427</v>
      </c>
      <c r="C424" s="134" t="s">
        <v>121</v>
      </c>
      <c r="D424" s="370">
        <v>716.08249999999998</v>
      </c>
      <c r="E424" s="131">
        <f t="shared" si="81"/>
        <v>572.86599999999999</v>
      </c>
      <c r="F424" s="131">
        <f t="shared" si="82"/>
        <v>501.25774999999993</v>
      </c>
      <c r="G424" s="221">
        <v>10</v>
      </c>
      <c r="H424" s="31"/>
    </row>
    <row r="425" spans="1:8">
      <c r="A425" s="16">
        <v>4544</v>
      </c>
      <c r="B425" s="122" t="s">
        <v>2428</v>
      </c>
      <c r="C425" s="133" t="s">
        <v>121</v>
      </c>
      <c r="D425" s="370">
        <v>636.17399999999998</v>
      </c>
      <c r="E425" s="129">
        <f t="shared" si="81"/>
        <v>508.93920000000003</v>
      </c>
      <c r="F425" s="129">
        <f t="shared" si="82"/>
        <v>445.32179999999994</v>
      </c>
      <c r="G425" s="220">
        <v>10</v>
      </c>
      <c r="H425" s="31"/>
    </row>
    <row r="426" spans="1:8">
      <c r="A426" s="16">
        <v>4545</v>
      </c>
      <c r="B426" s="123" t="s">
        <v>2429</v>
      </c>
      <c r="C426" s="134" t="s">
        <v>121</v>
      </c>
      <c r="D426" s="370">
        <v>549.27</v>
      </c>
      <c r="E426" s="131">
        <f t="shared" si="81"/>
        <v>439.416</v>
      </c>
      <c r="F426" s="131">
        <f t="shared" si="82"/>
        <v>384.48899999999998</v>
      </c>
      <c r="G426" s="221">
        <v>10</v>
      </c>
      <c r="H426" s="31"/>
    </row>
    <row r="427" spans="1:8">
      <c r="A427" s="16">
        <v>4546</v>
      </c>
      <c r="B427" s="122" t="s">
        <v>2430</v>
      </c>
      <c r="C427" s="133" t="s">
        <v>121</v>
      </c>
      <c r="D427" s="370">
        <v>462.4085</v>
      </c>
      <c r="E427" s="129">
        <f t="shared" si="81"/>
        <v>369.92680000000001</v>
      </c>
      <c r="F427" s="129">
        <f t="shared" si="82"/>
        <v>323.68594999999999</v>
      </c>
      <c r="G427" s="220">
        <v>10</v>
      </c>
      <c r="H427" s="31"/>
    </row>
    <row r="428" spans="1:8">
      <c r="A428" s="16">
        <v>4547</v>
      </c>
      <c r="B428" s="123" t="s">
        <v>2431</v>
      </c>
      <c r="C428" s="134" t="s">
        <v>121</v>
      </c>
      <c r="D428" s="370">
        <v>375.49599999999998</v>
      </c>
      <c r="E428" s="131">
        <f t="shared" si="81"/>
        <v>300.39679999999998</v>
      </c>
      <c r="F428" s="131">
        <f t="shared" si="82"/>
        <v>262.84719999999999</v>
      </c>
      <c r="G428" s="221">
        <v>10</v>
      </c>
      <c r="H428" s="31"/>
    </row>
    <row r="429" spans="1:8">
      <c r="A429" s="16">
        <v>4548</v>
      </c>
      <c r="B429" s="122" t="s">
        <v>2432</v>
      </c>
      <c r="C429" s="133" t="s">
        <v>121</v>
      </c>
      <c r="D429" s="370">
        <v>288.60050000000001</v>
      </c>
      <c r="E429" s="129">
        <f t="shared" si="81"/>
        <v>230.88040000000001</v>
      </c>
      <c r="F429" s="129">
        <f t="shared" si="82"/>
        <v>202.02035000000001</v>
      </c>
      <c r="G429" s="220">
        <v>10</v>
      </c>
      <c r="H429" s="31"/>
    </row>
    <row r="430" spans="1:8">
      <c r="A430" s="16">
        <v>4549</v>
      </c>
      <c r="B430" s="123" t="s">
        <v>2433</v>
      </c>
      <c r="C430" s="134" t="s">
        <v>121</v>
      </c>
      <c r="D430" s="370">
        <v>8005.7165000000005</v>
      </c>
      <c r="E430" s="131">
        <f t="shared" si="81"/>
        <v>6404.5732000000007</v>
      </c>
      <c r="F430" s="131">
        <f t="shared" si="82"/>
        <v>5604.00155</v>
      </c>
      <c r="G430" s="221">
        <v>10</v>
      </c>
      <c r="H430" s="31"/>
    </row>
    <row r="431" spans="1:8">
      <c r="A431" s="16">
        <v>4550</v>
      </c>
      <c r="B431" s="135" t="s">
        <v>2434</v>
      </c>
      <c r="C431" s="133" t="s">
        <v>121</v>
      </c>
      <c r="D431" s="370">
        <v>4002.8454999999999</v>
      </c>
      <c r="E431" s="129">
        <f t="shared" si="81"/>
        <v>3202.2764000000002</v>
      </c>
      <c r="F431" s="129">
        <f t="shared" si="82"/>
        <v>2801.9918499999999</v>
      </c>
      <c r="G431" s="218">
        <v>10</v>
      </c>
      <c r="H431" s="31"/>
    </row>
    <row r="432" spans="1:8">
      <c r="A432" s="16">
        <v>4551</v>
      </c>
      <c r="B432" s="123" t="s">
        <v>2435</v>
      </c>
      <c r="C432" s="134" t="s">
        <v>121</v>
      </c>
      <c r="D432" s="370">
        <v>3869.4209999999998</v>
      </c>
      <c r="E432" s="131">
        <f t="shared" si="81"/>
        <v>3095.5367999999999</v>
      </c>
      <c r="F432" s="131">
        <f t="shared" si="82"/>
        <v>2708.5946999999996</v>
      </c>
      <c r="G432" s="221">
        <v>10</v>
      </c>
      <c r="H432" s="31"/>
    </row>
    <row r="433" spans="1:8">
      <c r="A433" s="16">
        <v>4552</v>
      </c>
      <c r="B433" s="122" t="s">
        <v>2436</v>
      </c>
      <c r="C433" s="133" t="s">
        <v>121</v>
      </c>
      <c r="D433" s="370">
        <v>3736.0050000000001</v>
      </c>
      <c r="E433" s="129">
        <f t="shared" si="81"/>
        <v>2988.8040000000001</v>
      </c>
      <c r="F433" s="129">
        <f t="shared" si="82"/>
        <v>2615.2035000000001</v>
      </c>
      <c r="G433" s="220">
        <v>10</v>
      </c>
      <c r="H433" s="31"/>
    </row>
    <row r="434" spans="1:8">
      <c r="A434" s="16">
        <v>4553</v>
      </c>
      <c r="B434" s="123" t="s">
        <v>2437</v>
      </c>
      <c r="C434" s="134" t="s">
        <v>121</v>
      </c>
      <c r="D434" s="370">
        <v>3602.5805</v>
      </c>
      <c r="E434" s="131">
        <f t="shared" si="81"/>
        <v>2882.0644000000002</v>
      </c>
      <c r="F434" s="131">
        <f t="shared" si="82"/>
        <v>2521.8063499999998</v>
      </c>
      <c r="G434" s="221">
        <v>10</v>
      </c>
      <c r="H434" s="31"/>
    </row>
    <row r="435" spans="1:8">
      <c r="A435" s="16">
        <v>4554</v>
      </c>
      <c r="B435" s="122" t="s">
        <v>2438</v>
      </c>
      <c r="C435" s="133" t="s">
        <v>121</v>
      </c>
      <c r="D435" s="370">
        <v>3469.1475</v>
      </c>
      <c r="E435" s="129">
        <f t="shared" si="81"/>
        <v>2775.3180000000002</v>
      </c>
      <c r="F435" s="129">
        <f t="shared" si="82"/>
        <v>2428.4032499999998</v>
      </c>
      <c r="G435" s="220">
        <v>10</v>
      </c>
      <c r="H435" s="31"/>
    </row>
    <row r="436" spans="1:8">
      <c r="A436" s="16">
        <v>4555</v>
      </c>
      <c r="B436" s="123" t="s">
        <v>2439</v>
      </c>
      <c r="C436" s="134" t="s">
        <v>121</v>
      </c>
      <c r="D436" s="370">
        <v>3335.7145</v>
      </c>
      <c r="E436" s="131">
        <f t="shared" si="81"/>
        <v>2668.5716000000002</v>
      </c>
      <c r="F436" s="131">
        <f t="shared" si="82"/>
        <v>2335.0001499999998</v>
      </c>
      <c r="G436" s="221">
        <v>10</v>
      </c>
      <c r="H436" s="31"/>
    </row>
    <row r="437" spans="1:8">
      <c r="A437" s="16">
        <v>4556</v>
      </c>
      <c r="B437" s="122" t="s">
        <v>2440</v>
      </c>
      <c r="C437" s="133" t="s">
        <v>121</v>
      </c>
      <c r="D437" s="370">
        <v>3202.2815000000001</v>
      </c>
      <c r="E437" s="129">
        <f t="shared" si="81"/>
        <v>2561.8252000000002</v>
      </c>
      <c r="F437" s="129">
        <f t="shared" si="82"/>
        <v>2241.5970499999999</v>
      </c>
      <c r="G437" s="220">
        <v>10</v>
      </c>
      <c r="H437" s="31"/>
    </row>
    <row r="438" spans="1:8">
      <c r="A438" s="16">
        <v>4557</v>
      </c>
      <c r="B438" s="123" t="s">
        <v>2441</v>
      </c>
      <c r="C438" s="134" t="s">
        <v>121</v>
      </c>
      <c r="D438" s="370">
        <v>3068.8654999999999</v>
      </c>
      <c r="E438" s="131">
        <f t="shared" si="81"/>
        <v>2455.0924</v>
      </c>
      <c r="F438" s="131">
        <f t="shared" si="82"/>
        <v>2148.2058499999998</v>
      </c>
      <c r="G438" s="221">
        <v>10</v>
      </c>
      <c r="H438" s="31"/>
    </row>
    <row r="439" spans="1:8">
      <c r="A439" s="16">
        <v>4558</v>
      </c>
      <c r="B439" s="122" t="s">
        <v>2442</v>
      </c>
      <c r="C439" s="133" t="s">
        <v>121</v>
      </c>
      <c r="D439" s="370">
        <v>2935.424</v>
      </c>
      <c r="E439" s="129">
        <f t="shared" si="81"/>
        <v>2348.3391999999999</v>
      </c>
      <c r="F439" s="129">
        <f t="shared" si="82"/>
        <v>2054.7968000000001</v>
      </c>
      <c r="G439" s="220">
        <v>10</v>
      </c>
      <c r="H439" s="31"/>
    </row>
    <row r="440" spans="1:8">
      <c r="A440" s="16">
        <v>4559</v>
      </c>
      <c r="B440" s="123" t="s">
        <v>2443</v>
      </c>
      <c r="C440" s="134" t="s">
        <v>121</v>
      </c>
      <c r="D440" s="370">
        <v>2802.0079999999998</v>
      </c>
      <c r="E440" s="131">
        <f t="shared" si="81"/>
        <v>2241.6064000000001</v>
      </c>
      <c r="F440" s="131">
        <f t="shared" si="82"/>
        <v>1961.4055999999998</v>
      </c>
      <c r="G440" s="221">
        <v>10</v>
      </c>
      <c r="H440" s="31"/>
    </row>
    <row r="441" spans="1:8">
      <c r="A441" s="16">
        <v>4560</v>
      </c>
      <c r="B441" s="135" t="s">
        <v>2444</v>
      </c>
      <c r="C441" s="133" t="s">
        <v>121</v>
      </c>
      <c r="D441" s="370">
        <v>2668.5749999999998</v>
      </c>
      <c r="E441" s="129">
        <f t="shared" si="81"/>
        <v>2134.86</v>
      </c>
      <c r="F441" s="129">
        <f t="shared" si="82"/>
        <v>1868.0024999999998</v>
      </c>
      <c r="G441" s="218">
        <v>10</v>
      </c>
      <c r="H441" s="31"/>
    </row>
    <row r="442" spans="1:8">
      <c r="A442" s="16">
        <v>4561</v>
      </c>
      <c r="B442" s="123" t="s">
        <v>2445</v>
      </c>
      <c r="C442" s="134" t="s">
        <v>121</v>
      </c>
      <c r="D442" s="370">
        <v>2535.1505000000002</v>
      </c>
      <c r="E442" s="131">
        <f t="shared" si="81"/>
        <v>2028.1204000000002</v>
      </c>
      <c r="F442" s="131">
        <f t="shared" si="82"/>
        <v>1774.60535</v>
      </c>
      <c r="G442" s="221">
        <v>10</v>
      </c>
      <c r="H442" s="31"/>
    </row>
    <row r="443" spans="1:8">
      <c r="A443" s="16">
        <v>4562</v>
      </c>
      <c r="B443" s="122" t="s">
        <v>2446</v>
      </c>
      <c r="C443" s="133" t="s">
        <v>121</v>
      </c>
      <c r="D443" s="370">
        <v>2401.7260000000001</v>
      </c>
      <c r="E443" s="129">
        <f t="shared" si="81"/>
        <v>1921.3808000000001</v>
      </c>
      <c r="F443" s="129">
        <f t="shared" si="82"/>
        <v>1681.2082</v>
      </c>
      <c r="G443" s="220">
        <v>10</v>
      </c>
      <c r="H443" s="31"/>
    </row>
    <row r="444" spans="1:8">
      <c r="A444" s="16">
        <v>4563</v>
      </c>
      <c r="B444" s="123" t="s">
        <v>2447</v>
      </c>
      <c r="C444" s="134" t="s">
        <v>121</v>
      </c>
      <c r="D444" s="370">
        <v>2268.2930000000001</v>
      </c>
      <c r="E444" s="131">
        <f t="shared" si="81"/>
        <v>1814.6344000000001</v>
      </c>
      <c r="F444" s="131">
        <f t="shared" si="82"/>
        <v>1587.8051</v>
      </c>
      <c r="G444" s="221">
        <v>10</v>
      </c>
      <c r="H444" s="31"/>
    </row>
    <row r="445" spans="1:8">
      <c r="A445" s="16">
        <v>4564</v>
      </c>
      <c r="B445" s="122" t="s">
        <v>2448</v>
      </c>
      <c r="C445" s="133" t="s">
        <v>121</v>
      </c>
      <c r="D445" s="370">
        <v>2134.86</v>
      </c>
      <c r="E445" s="129">
        <f t="shared" si="81"/>
        <v>1707.8880000000001</v>
      </c>
      <c r="F445" s="129">
        <f t="shared" si="82"/>
        <v>1494.402</v>
      </c>
      <c r="G445" s="220">
        <v>10</v>
      </c>
      <c r="H445" s="31"/>
    </row>
    <row r="446" spans="1:8">
      <c r="A446" s="16">
        <v>4565</v>
      </c>
      <c r="B446" s="123" t="s">
        <v>2449</v>
      </c>
      <c r="C446" s="134" t="s">
        <v>121</v>
      </c>
      <c r="D446" s="370">
        <v>2001.4355</v>
      </c>
      <c r="E446" s="131">
        <f t="shared" si="81"/>
        <v>1601.1484</v>
      </c>
      <c r="F446" s="131">
        <f t="shared" si="82"/>
        <v>1401.00485</v>
      </c>
      <c r="G446" s="221">
        <v>10</v>
      </c>
      <c r="H446" s="31"/>
    </row>
    <row r="447" spans="1:8">
      <c r="A447" s="16">
        <v>4566</v>
      </c>
      <c r="B447" s="122" t="s">
        <v>2450</v>
      </c>
      <c r="C447" s="133" t="s">
        <v>121</v>
      </c>
      <c r="D447" s="370">
        <v>1868.0025000000001</v>
      </c>
      <c r="E447" s="129">
        <f t="shared" si="81"/>
        <v>1494.402</v>
      </c>
      <c r="F447" s="129">
        <f t="shared" si="82"/>
        <v>1307.60175</v>
      </c>
      <c r="G447" s="220">
        <v>10</v>
      </c>
      <c r="H447" s="31"/>
    </row>
    <row r="448" spans="1:8">
      <c r="A448" s="16">
        <v>4567</v>
      </c>
      <c r="B448" s="123" t="s">
        <v>2451</v>
      </c>
      <c r="C448" s="134" t="s">
        <v>121</v>
      </c>
      <c r="D448" s="370">
        <v>1734.5864999999999</v>
      </c>
      <c r="E448" s="131">
        <f t="shared" si="81"/>
        <v>1387.6692</v>
      </c>
      <c r="F448" s="131">
        <f t="shared" si="82"/>
        <v>1214.2105499999998</v>
      </c>
      <c r="G448" s="221">
        <v>10</v>
      </c>
      <c r="H448" s="31"/>
    </row>
    <row r="449" spans="1:8">
      <c r="A449" s="16">
        <v>4568</v>
      </c>
      <c r="B449" s="122" t="s">
        <v>2452</v>
      </c>
      <c r="C449" s="133" t="s">
        <v>121</v>
      </c>
      <c r="D449" s="370">
        <v>1601.1534999999999</v>
      </c>
      <c r="E449" s="129">
        <f t="shared" si="81"/>
        <v>1280.9228000000001</v>
      </c>
      <c r="F449" s="129">
        <f t="shared" si="82"/>
        <v>1120.8074499999998</v>
      </c>
      <c r="G449" s="220">
        <v>10</v>
      </c>
      <c r="H449" s="31"/>
    </row>
    <row r="450" spans="1:8">
      <c r="A450" s="16">
        <v>4569</v>
      </c>
      <c r="B450" s="123" t="s">
        <v>2453</v>
      </c>
      <c r="C450" s="134" t="s">
        <v>121</v>
      </c>
      <c r="D450" s="370">
        <v>1467.729</v>
      </c>
      <c r="E450" s="131">
        <f t="shared" si="81"/>
        <v>1174.1832000000002</v>
      </c>
      <c r="F450" s="131">
        <f t="shared" si="82"/>
        <v>1027.4103</v>
      </c>
      <c r="G450" s="221">
        <v>10</v>
      </c>
      <c r="H450" s="31"/>
    </row>
    <row r="451" spans="1:8">
      <c r="A451" s="16">
        <v>4570</v>
      </c>
      <c r="B451" s="135" t="s">
        <v>2454</v>
      </c>
      <c r="C451" s="133" t="s">
        <v>121</v>
      </c>
      <c r="D451" s="370">
        <v>1334.279</v>
      </c>
      <c r="E451" s="129">
        <f t="shared" si="81"/>
        <v>1067.4232</v>
      </c>
      <c r="F451" s="129">
        <f t="shared" si="82"/>
        <v>933.99529999999993</v>
      </c>
      <c r="G451" s="218">
        <v>10</v>
      </c>
      <c r="H451" s="31"/>
    </row>
    <row r="452" spans="1:8">
      <c r="A452" s="16">
        <v>4571</v>
      </c>
      <c r="B452" s="123" t="s">
        <v>2455</v>
      </c>
      <c r="C452" s="134" t="s">
        <v>121</v>
      </c>
      <c r="D452" s="370">
        <v>1228.7940000000001</v>
      </c>
      <c r="E452" s="131">
        <f t="shared" si="81"/>
        <v>983.03520000000015</v>
      </c>
      <c r="F452" s="131">
        <f t="shared" si="82"/>
        <v>860.1558</v>
      </c>
      <c r="G452" s="221">
        <v>10</v>
      </c>
      <c r="H452" s="31"/>
    </row>
    <row r="453" spans="1:8">
      <c r="A453" s="16">
        <v>4572</v>
      </c>
      <c r="B453" s="122" t="s">
        <v>2456</v>
      </c>
      <c r="C453" s="133" t="s">
        <v>121</v>
      </c>
      <c r="D453" s="370">
        <v>1109.335</v>
      </c>
      <c r="E453" s="129">
        <f t="shared" si="81"/>
        <v>887.46800000000007</v>
      </c>
      <c r="F453" s="129">
        <f t="shared" si="82"/>
        <v>776.53449999999998</v>
      </c>
      <c r="G453" s="220">
        <v>10</v>
      </c>
      <c r="H453" s="31"/>
    </row>
    <row r="454" spans="1:8">
      <c r="A454" s="16">
        <v>4573</v>
      </c>
      <c r="B454" s="123" t="s">
        <v>2457</v>
      </c>
      <c r="C454" s="134" t="s">
        <v>121</v>
      </c>
      <c r="D454" s="370">
        <v>989.87599999999998</v>
      </c>
      <c r="E454" s="131">
        <f t="shared" si="81"/>
        <v>791.9008</v>
      </c>
      <c r="F454" s="131">
        <f t="shared" si="82"/>
        <v>692.91319999999996</v>
      </c>
      <c r="G454" s="221">
        <v>10</v>
      </c>
      <c r="H454" s="31"/>
    </row>
    <row r="455" spans="1:8">
      <c r="A455" s="16">
        <v>4574</v>
      </c>
      <c r="B455" s="122" t="s">
        <v>2458</v>
      </c>
      <c r="C455" s="133" t="s">
        <v>121</v>
      </c>
      <c r="D455" s="370">
        <v>856.44299999999998</v>
      </c>
      <c r="E455" s="129">
        <f t="shared" si="81"/>
        <v>685.15440000000001</v>
      </c>
      <c r="F455" s="129">
        <f t="shared" si="82"/>
        <v>599.51009999999997</v>
      </c>
      <c r="G455" s="220">
        <v>10</v>
      </c>
      <c r="H455" s="31"/>
    </row>
    <row r="456" spans="1:8">
      <c r="A456" s="16">
        <v>4575</v>
      </c>
      <c r="B456" s="123" t="s">
        <v>2459</v>
      </c>
      <c r="C456" s="134" t="s">
        <v>121</v>
      </c>
      <c r="D456" s="370">
        <v>723.01850000000002</v>
      </c>
      <c r="E456" s="131">
        <f t="shared" si="81"/>
        <v>578.41480000000001</v>
      </c>
      <c r="F456" s="131">
        <f t="shared" si="82"/>
        <v>506.11294999999996</v>
      </c>
      <c r="G456" s="221">
        <v>10</v>
      </c>
      <c r="H456" s="31"/>
    </row>
    <row r="457" spans="1:8">
      <c r="A457" s="16">
        <v>4576</v>
      </c>
      <c r="B457" s="122" t="s">
        <v>2460</v>
      </c>
      <c r="C457" s="133" t="s">
        <v>121</v>
      </c>
      <c r="D457" s="370">
        <v>589.58550000000002</v>
      </c>
      <c r="E457" s="129">
        <f t="shared" si="81"/>
        <v>471.66840000000002</v>
      </c>
      <c r="F457" s="129">
        <f t="shared" si="82"/>
        <v>412.70985000000002</v>
      </c>
      <c r="G457" s="220">
        <v>10</v>
      </c>
      <c r="H457" s="31"/>
    </row>
    <row r="458" spans="1:8">
      <c r="A458" s="16">
        <v>4577</v>
      </c>
      <c r="B458" s="123" t="s">
        <v>2461</v>
      </c>
      <c r="C458" s="134" t="s">
        <v>121</v>
      </c>
      <c r="D458" s="370">
        <v>456.16950000000003</v>
      </c>
      <c r="E458" s="131">
        <f t="shared" si="81"/>
        <v>364.93560000000002</v>
      </c>
      <c r="F458" s="131">
        <f t="shared" si="82"/>
        <v>319.31864999999999</v>
      </c>
      <c r="G458" s="221">
        <v>10</v>
      </c>
      <c r="H458" s="31"/>
    </row>
    <row r="459" spans="1:8">
      <c r="A459" s="16">
        <v>4578</v>
      </c>
      <c r="B459" s="122" t="s">
        <v>2462</v>
      </c>
      <c r="C459" s="133" t="s">
        <v>121</v>
      </c>
      <c r="D459" s="370">
        <v>9413.92</v>
      </c>
      <c r="E459" s="129">
        <f t="shared" si="81"/>
        <v>7531.1360000000004</v>
      </c>
      <c r="F459" s="129">
        <f t="shared" si="82"/>
        <v>6589.7439999999997</v>
      </c>
      <c r="G459" s="220">
        <v>10</v>
      </c>
      <c r="H459" s="31"/>
    </row>
    <row r="460" spans="1:8">
      <c r="A460" s="16">
        <v>4579</v>
      </c>
      <c r="B460" s="123" t="s">
        <v>2463</v>
      </c>
      <c r="C460" s="134" t="s">
        <v>121</v>
      </c>
      <c r="D460" s="370">
        <v>4706.9769999999999</v>
      </c>
      <c r="E460" s="131">
        <f t="shared" si="81"/>
        <v>3765.5816</v>
      </c>
      <c r="F460" s="131">
        <f t="shared" si="82"/>
        <v>3294.8838999999998</v>
      </c>
      <c r="G460" s="221">
        <v>10</v>
      </c>
      <c r="H460" s="31"/>
    </row>
    <row r="461" spans="1:8">
      <c r="A461" s="16">
        <v>4580</v>
      </c>
      <c r="B461" s="135" t="s">
        <v>2464</v>
      </c>
      <c r="C461" s="133" t="s">
        <v>121</v>
      </c>
      <c r="D461" s="370">
        <v>4550.067</v>
      </c>
      <c r="E461" s="129">
        <f t="shared" si="81"/>
        <v>3640.0536000000002</v>
      </c>
      <c r="F461" s="129">
        <f t="shared" si="82"/>
        <v>3185.0468999999998</v>
      </c>
      <c r="G461" s="218">
        <v>10</v>
      </c>
      <c r="H461" s="31"/>
    </row>
    <row r="462" spans="1:8">
      <c r="A462" s="16">
        <v>4581</v>
      </c>
      <c r="B462" s="123" t="s">
        <v>2465</v>
      </c>
      <c r="C462" s="134" t="s">
        <v>121</v>
      </c>
      <c r="D462" s="370">
        <v>4393.1570000000002</v>
      </c>
      <c r="E462" s="131">
        <f t="shared" si="81"/>
        <v>3514.5256000000004</v>
      </c>
      <c r="F462" s="131">
        <f t="shared" si="82"/>
        <v>3075.2098999999998</v>
      </c>
      <c r="G462" s="221">
        <v>10</v>
      </c>
      <c r="H462" s="31"/>
    </row>
    <row r="463" spans="1:8">
      <c r="A463" s="16">
        <v>4582</v>
      </c>
      <c r="B463" s="122" t="s">
        <v>2466</v>
      </c>
      <c r="C463" s="133" t="s">
        <v>121</v>
      </c>
      <c r="D463" s="370">
        <v>4236.2725</v>
      </c>
      <c r="E463" s="129">
        <f t="shared" si="81"/>
        <v>3389.018</v>
      </c>
      <c r="F463" s="129">
        <f t="shared" si="82"/>
        <v>2965.39075</v>
      </c>
      <c r="G463" s="220">
        <v>10</v>
      </c>
      <c r="H463" s="31"/>
    </row>
    <row r="464" spans="1:8">
      <c r="A464" s="16">
        <v>4583</v>
      </c>
      <c r="B464" s="123" t="s">
        <v>2467</v>
      </c>
      <c r="C464" s="134" t="s">
        <v>121</v>
      </c>
      <c r="D464" s="370">
        <v>4079.3710000000001</v>
      </c>
      <c r="E464" s="131">
        <f t="shared" si="81"/>
        <v>3263.4968000000003</v>
      </c>
      <c r="F464" s="131">
        <f t="shared" si="82"/>
        <v>2855.5596999999998</v>
      </c>
      <c r="G464" s="221">
        <v>10</v>
      </c>
      <c r="H464" s="31"/>
    </row>
    <row r="465" spans="1:8">
      <c r="A465" s="16">
        <v>4584</v>
      </c>
      <c r="B465" s="122" t="s">
        <v>2468</v>
      </c>
      <c r="C465" s="133" t="s">
        <v>121</v>
      </c>
      <c r="D465" s="370">
        <v>3922.4695000000002</v>
      </c>
      <c r="E465" s="129">
        <f t="shared" si="81"/>
        <v>3137.9756000000002</v>
      </c>
      <c r="F465" s="129">
        <f t="shared" si="82"/>
        <v>2745.72865</v>
      </c>
      <c r="G465" s="220">
        <v>10</v>
      </c>
      <c r="H465" s="31"/>
    </row>
    <row r="466" spans="1:8">
      <c r="A466" s="16">
        <v>4585</v>
      </c>
      <c r="B466" s="123" t="s">
        <v>2469</v>
      </c>
      <c r="C466" s="134" t="s">
        <v>121</v>
      </c>
      <c r="D466" s="370">
        <v>3765.5680000000002</v>
      </c>
      <c r="E466" s="131">
        <f t="shared" si="81"/>
        <v>3012.4544000000005</v>
      </c>
      <c r="F466" s="131">
        <f t="shared" si="82"/>
        <v>2635.8975999999998</v>
      </c>
      <c r="G466" s="221">
        <v>10</v>
      </c>
      <c r="H466" s="31"/>
    </row>
    <row r="467" spans="1:8">
      <c r="A467" s="16">
        <v>4586</v>
      </c>
      <c r="B467" s="122" t="s">
        <v>2470</v>
      </c>
      <c r="C467" s="133" t="s">
        <v>121</v>
      </c>
      <c r="D467" s="370">
        <v>3608.6664999999998</v>
      </c>
      <c r="E467" s="129">
        <f t="shared" si="81"/>
        <v>2886.9331999999999</v>
      </c>
      <c r="F467" s="129">
        <f t="shared" si="82"/>
        <v>2526.0665499999996</v>
      </c>
      <c r="G467" s="220">
        <v>10</v>
      </c>
      <c r="H467" s="31"/>
    </row>
    <row r="468" spans="1:8">
      <c r="A468" s="16">
        <v>4587</v>
      </c>
      <c r="B468" s="123" t="s">
        <v>2471</v>
      </c>
      <c r="C468" s="134" t="s">
        <v>121</v>
      </c>
      <c r="D468" s="370">
        <v>3451.7905000000001</v>
      </c>
      <c r="E468" s="131">
        <f t="shared" si="81"/>
        <v>2761.4324000000001</v>
      </c>
      <c r="F468" s="131">
        <f t="shared" si="82"/>
        <v>2416.25335</v>
      </c>
      <c r="G468" s="221">
        <v>10</v>
      </c>
      <c r="H468" s="31"/>
    </row>
    <row r="469" spans="1:8">
      <c r="A469" s="16">
        <v>4588</v>
      </c>
      <c r="B469" s="122" t="s">
        <v>2472</v>
      </c>
      <c r="C469" s="133" t="s">
        <v>121</v>
      </c>
      <c r="D469" s="370">
        <v>3294.8805000000002</v>
      </c>
      <c r="E469" s="129">
        <f t="shared" si="81"/>
        <v>2635.9044000000004</v>
      </c>
      <c r="F469" s="129">
        <f t="shared" si="82"/>
        <v>2306.41635</v>
      </c>
      <c r="G469" s="220">
        <v>10</v>
      </c>
      <c r="H469" s="31"/>
    </row>
    <row r="470" spans="1:8">
      <c r="A470" s="16">
        <v>4589</v>
      </c>
      <c r="B470" s="123" t="s">
        <v>2473</v>
      </c>
      <c r="C470" s="134" t="s">
        <v>121</v>
      </c>
      <c r="D470" s="370">
        <v>3137.9704999999999</v>
      </c>
      <c r="E470" s="131">
        <f t="shared" si="81"/>
        <v>2510.3764000000001</v>
      </c>
      <c r="F470" s="131">
        <f t="shared" si="82"/>
        <v>2196.57935</v>
      </c>
      <c r="G470" s="221">
        <v>10</v>
      </c>
      <c r="H470" s="31"/>
    </row>
    <row r="471" spans="1:8">
      <c r="A471" s="16">
        <v>4590</v>
      </c>
      <c r="B471" s="135" t="s">
        <v>2474</v>
      </c>
      <c r="C471" s="133" t="s">
        <v>121</v>
      </c>
      <c r="D471" s="370">
        <v>2981.0605</v>
      </c>
      <c r="E471" s="129">
        <f t="shared" si="81"/>
        <v>2384.8484000000003</v>
      </c>
      <c r="F471" s="129">
        <f t="shared" si="82"/>
        <v>2086.74235</v>
      </c>
      <c r="G471" s="218">
        <v>10</v>
      </c>
      <c r="H471" s="31"/>
    </row>
    <row r="472" spans="1:8">
      <c r="A472" s="16">
        <v>4591</v>
      </c>
      <c r="B472" s="123" t="s">
        <v>2475</v>
      </c>
      <c r="C472" s="134" t="s">
        <v>121</v>
      </c>
      <c r="D472" s="370">
        <v>2824.1844999999998</v>
      </c>
      <c r="E472" s="131">
        <f t="shared" ref="E472:E535" si="83">D472*0.8</f>
        <v>2259.3476000000001</v>
      </c>
      <c r="F472" s="131">
        <f t="shared" ref="F472:F535" si="84">D472*0.7</f>
        <v>1976.9291499999997</v>
      </c>
      <c r="G472" s="221">
        <v>10</v>
      </c>
      <c r="H472" s="31"/>
    </row>
    <row r="473" spans="1:8">
      <c r="A473" s="16">
        <v>4592</v>
      </c>
      <c r="B473" s="122" t="s">
        <v>2476</v>
      </c>
      <c r="C473" s="133" t="s">
        <v>121</v>
      </c>
      <c r="D473" s="370">
        <v>2667.2914999999998</v>
      </c>
      <c r="E473" s="129">
        <f t="shared" si="83"/>
        <v>2133.8332</v>
      </c>
      <c r="F473" s="129">
        <f t="shared" si="84"/>
        <v>1867.1040499999997</v>
      </c>
      <c r="G473" s="220">
        <v>10</v>
      </c>
      <c r="H473" s="31"/>
    </row>
    <row r="474" spans="1:8">
      <c r="A474" s="16">
        <v>4593</v>
      </c>
      <c r="B474" s="123" t="s">
        <v>2477</v>
      </c>
      <c r="C474" s="134" t="s">
        <v>121</v>
      </c>
      <c r="D474" s="370">
        <v>2510.39</v>
      </c>
      <c r="E474" s="131">
        <f t="shared" si="83"/>
        <v>2008.3119999999999</v>
      </c>
      <c r="F474" s="131">
        <f t="shared" si="84"/>
        <v>1757.2729999999999</v>
      </c>
      <c r="G474" s="221">
        <v>10</v>
      </c>
      <c r="H474" s="31"/>
    </row>
    <row r="475" spans="1:8">
      <c r="A475" s="16">
        <v>4594</v>
      </c>
      <c r="B475" s="122" t="s">
        <v>2478</v>
      </c>
      <c r="C475" s="133" t="s">
        <v>121</v>
      </c>
      <c r="D475" s="370">
        <v>2353.4884999999999</v>
      </c>
      <c r="E475" s="129">
        <f t="shared" si="83"/>
        <v>1882.7908</v>
      </c>
      <c r="F475" s="129">
        <f t="shared" si="84"/>
        <v>1647.4419499999999</v>
      </c>
      <c r="G475" s="220">
        <v>10</v>
      </c>
      <c r="H475" s="31"/>
    </row>
    <row r="476" spans="1:8">
      <c r="A476" s="16">
        <v>4595</v>
      </c>
      <c r="B476" s="123" t="s">
        <v>2479</v>
      </c>
      <c r="C476" s="134" t="s">
        <v>121</v>
      </c>
      <c r="D476" s="370">
        <v>2196.587</v>
      </c>
      <c r="E476" s="131">
        <f t="shared" si="83"/>
        <v>1757.2696000000001</v>
      </c>
      <c r="F476" s="131">
        <f t="shared" si="84"/>
        <v>1537.6108999999999</v>
      </c>
      <c r="G476" s="221">
        <v>10</v>
      </c>
      <c r="H476" s="31"/>
    </row>
    <row r="477" spans="1:8">
      <c r="A477" s="16">
        <v>4596</v>
      </c>
      <c r="B477" s="122" t="s">
        <v>2480</v>
      </c>
      <c r="C477" s="133" t="s">
        <v>121</v>
      </c>
      <c r="D477" s="370">
        <v>2039.6855</v>
      </c>
      <c r="E477" s="129">
        <f t="shared" si="83"/>
        <v>1631.7484000000002</v>
      </c>
      <c r="F477" s="129">
        <f t="shared" si="84"/>
        <v>1427.7798499999999</v>
      </c>
      <c r="G477" s="220">
        <v>10</v>
      </c>
      <c r="H477" s="31"/>
    </row>
    <row r="478" spans="1:8">
      <c r="A478" s="16">
        <v>4597</v>
      </c>
      <c r="B478" s="123" t="s">
        <v>2481</v>
      </c>
      <c r="C478" s="134" t="s">
        <v>121</v>
      </c>
      <c r="D478" s="370">
        <v>1882.7840000000001</v>
      </c>
      <c r="E478" s="131">
        <f t="shared" si="83"/>
        <v>1506.2272000000003</v>
      </c>
      <c r="F478" s="131">
        <f t="shared" si="84"/>
        <v>1317.9487999999999</v>
      </c>
      <c r="G478" s="221">
        <v>10</v>
      </c>
      <c r="H478" s="31"/>
    </row>
    <row r="479" spans="1:8">
      <c r="A479" s="16">
        <v>4598</v>
      </c>
      <c r="B479" s="122" t="s">
        <v>2482</v>
      </c>
      <c r="C479" s="133" t="s">
        <v>121</v>
      </c>
      <c r="D479" s="370">
        <v>1725.8824999999999</v>
      </c>
      <c r="E479" s="129">
        <f t="shared" si="83"/>
        <v>1380.7060000000001</v>
      </c>
      <c r="F479" s="129">
        <f t="shared" si="84"/>
        <v>1208.1177499999999</v>
      </c>
      <c r="G479" s="220">
        <v>10</v>
      </c>
      <c r="H479" s="31"/>
    </row>
    <row r="480" spans="1:8">
      <c r="A480" s="16">
        <v>4599</v>
      </c>
      <c r="B480" s="123" t="s">
        <v>2483</v>
      </c>
      <c r="C480" s="134" t="s">
        <v>121</v>
      </c>
      <c r="D480" s="370">
        <v>1568.9894999999999</v>
      </c>
      <c r="E480" s="131">
        <f t="shared" si="83"/>
        <v>1255.1916000000001</v>
      </c>
      <c r="F480" s="131">
        <f t="shared" si="84"/>
        <v>1098.2926499999999</v>
      </c>
      <c r="G480" s="221">
        <v>10</v>
      </c>
      <c r="H480" s="31"/>
    </row>
    <row r="481" spans="1:8">
      <c r="A481" s="16">
        <v>4600</v>
      </c>
      <c r="B481" s="135" t="s">
        <v>2484</v>
      </c>
      <c r="C481" s="133" t="s">
        <v>121</v>
      </c>
      <c r="D481" s="370">
        <v>1440.019</v>
      </c>
      <c r="E481" s="129">
        <f t="shared" si="83"/>
        <v>1152.0152</v>
      </c>
      <c r="F481" s="129">
        <f t="shared" si="84"/>
        <v>1008.0133</v>
      </c>
      <c r="G481" s="218">
        <v>10</v>
      </c>
      <c r="H481" s="31"/>
    </row>
    <row r="482" spans="1:8">
      <c r="A482" s="16">
        <v>4601</v>
      </c>
      <c r="B482" s="123" t="s">
        <v>2485</v>
      </c>
      <c r="C482" s="134" t="s">
        <v>121</v>
      </c>
      <c r="D482" s="370">
        <v>1297.0915</v>
      </c>
      <c r="E482" s="131">
        <f t="shared" si="83"/>
        <v>1037.6732</v>
      </c>
      <c r="F482" s="131">
        <f t="shared" si="84"/>
        <v>907.96404999999993</v>
      </c>
      <c r="G482" s="221">
        <v>10</v>
      </c>
      <c r="H482" s="31"/>
    </row>
    <row r="483" spans="1:8">
      <c r="A483" s="16">
        <v>4602</v>
      </c>
      <c r="B483" s="122" t="s">
        <v>2486</v>
      </c>
      <c r="C483" s="133" t="s">
        <v>121</v>
      </c>
      <c r="D483" s="370">
        <v>1154.181</v>
      </c>
      <c r="E483" s="129">
        <f t="shared" si="83"/>
        <v>923.34480000000008</v>
      </c>
      <c r="F483" s="129">
        <f t="shared" si="84"/>
        <v>807.92669999999998</v>
      </c>
      <c r="G483" s="220">
        <v>10</v>
      </c>
      <c r="H483" s="31"/>
    </row>
    <row r="484" spans="1:8">
      <c r="A484" s="16">
        <v>4603</v>
      </c>
      <c r="B484" s="123" t="s">
        <v>2487</v>
      </c>
      <c r="C484" s="134" t="s">
        <v>121</v>
      </c>
      <c r="D484" s="370">
        <v>997.27099999999996</v>
      </c>
      <c r="E484" s="131">
        <f t="shared" si="83"/>
        <v>797.81680000000006</v>
      </c>
      <c r="F484" s="131">
        <f t="shared" si="84"/>
        <v>698.08969999999988</v>
      </c>
      <c r="G484" s="221">
        <v>10</v>
      </c>
      <c r="H484" s="31"/>
    </row>
    <row r="485" spans="1:8">
      <c r="A485" s="16">
        <v>4604</v>
      </c>
      <c r="B485" s="122" t="s">
        <v>2488</v>
      </c>
      <c r="C485" s="133" t="s">
        <v>121</v>
      </c>
      <c r="D485" s="370">
        <v>840.36950000000002</v>
      </c>
      <c r="E485" s="129">
        <f t="shared" si="83"/>
        <v>672.29560000000004</v>
      </c>
      <c r="F485" s="129">
        <f t="shared" si="84"/>
        <v>588.25864999999999</v>
      </c>
      <c r="G485" s="220">
        <v>10</v>
      </c>
      <c r="H485" s="31"/>
    </row>
    <row r="486" spans="1:8">
      <c r="A486" s="16">
        <v>4605</v>
      </c>
      <c r="B486" s="123" t="s">
        <v>2489</v>
      </c>
      <c r="C486" s="134" t="s">
        <v>121</v>
      </c>
      <c r="D486" s="370">
        <v>683.47649999999999</v>
      </c>
      <c r="E486" s="131">
        <f t="shared" si="83"/>
        <v>546.78120000000001</v>
      </c>
      <c r="F486" s="131">
        <f t="shared" si="84"/>
        <v>478.43354999999997</v>
      </c>
      <c r="G486" s="221">
        <v>10</v>
      </c>
      <c r="H486" s="31"/>
    </row>
    <row r="487" spans="1:8">
      <c r="A487" s="16">
        <v>4606</v>
      </c>
      <c r="B487" s="122" t="s">
        <v>2490</v>
      </c>
      <c r="C487" s="133" t="s">
        <v>121</v>
      </c>
      <c r="D487" s="370">
        <v>526.56650000000002</v>
      </c>
      <c r="E487" s="129">
        <f t="shared" si="83"/>
        <v>421.25320000000005</v>
      </c>
      <c r="F487" s="129">
        <f t="shared" si="84"/>
        <v>368.59654999999998</v>
      </c>
      <c r="G487" s="220">
        <v>10</v>
      </c>
      <c r="H487" s="31"/>
    </row>
    <row r="488" spans="1:8">
      <c r="A488" s="16">
        <v>4610</v>
      </c>
      <c r="B488" s="123" t="s">
        <v>2491</v>
      </c>
      <c r="C488" s="134" t="s">
        <v>121</v>
      </c>
      <c r="D488" s="370">
        <v>13033.492</v>
      </c>
      <c r="E488" s="131">
        <f t="shared" si="83"/>
        <v>10426.793600000001</v>
      </c>
      <c r="F488" s="131">
        <f t="shared" si="84"/>
        <v>9123.4444000000003</v>
      </c>
      <c r="G488" s="221">
        <v>10</v>
      </c>
      <c r="H488" s="31"/>
    </row>
    <row r="489" spans="1:8">
      <c r="A489" s="16">
        <v>4611</v>
      </c>
      <c r="B489" s="122" t="s">
        <v>2492</v>
      </c>
      <c r="C489" s="133" t="s">
        <v>121</v>
      </c>
      <c r="D489" s="370">
        <v>6516.7460000000001</v>
      </c>
      <c r="E489" s="129">
        <f t="shared" si="83"/>
        <v>5213.3968000000004</v>
      </c>
      <c r="F489" s="129">
        <f t="shared" si="84"/>
        <v>4561.7222000000002</v>
      </c>
      <c r="G489" s="220">
        <v>10</v>
      </c>
      <c r="H489" s="31"/>
    </row>
    <row r="490" spans="1:8">
      <c r="A490" s="16">
        <v>4612</v>
      </c>
      <c r="B490" s="123" t="s">
        <v>2493</v>
      </c>
      <c r="C490" s="134" t="s">
        <v>121</v>
      </c>
      <c r="D490" s="370">
        <v>6299.5114999999996</v>
      </c>
      <c r="E490" s="131">
        <f t="shared" si="83"/>
        <v>5039.6091999999999</v>
      </c>
      <c r="F490" s="131">
        <f t="shared" si="84"/>
        <v>4409.6580499999991</v>
      </c>
      <c r="G490" s="221">
        <v>10</v>
      </c>
      <c r="H490" s="31"/>
    </row>
    <row r="491" spans="1:8">
      <c r="A491" s="16">
        <v>4613</v>
      </c>
      <c r="B491" s="135" t="s">
        <v>2494</v>
      </c>
      <c r="C491" s="133" t="s">
        <v>121</v>
      </c>
      <c r="D491" s="370">
        <v>6082.3024999999998</v>
      </c>
      <c r="E491" s="129">
        <f t="shared" si="83"/>
        <v>4865.8419999999996</v>
      </c>
      <c r="F491" s="129">
        <f t="shared" si="84"/>
        <v>4257.61175</v>
      </c>
      <c r="G491" s="218">
        <v>10</v>
      </c>
      <c r="H491" s="31"/>
    </row>
    <row r="492" spans="1:8">
      <c r="A492" s="16">
        <v>4614</v>
      </c>
      <c r="B492" s="123" t="s">
        <v>2495</v>
      </c>
      <c r="C492" s="134" t="s">
        <v>121</v>
      </c>
      <c r="D492" s="370">
        <v>5865.0680000000002</v>
      </c>
      <c r="E492" s="131">
        <f t="shared" si="83"/>
        <v>4692.0544</v>
      </c>
      <c r="F492" s="131">
        <f t="shared" si="84"/>
        <v>4105.5475999999999</v>
      </c>
      <c r="G492" s="221">
        <v>10</v>
      </c>
      <c r="H492" s="31"/>
    </row>
    <row r="493" spans="1:8">
      <c r="A493" s="16">
        <v>4615</v>
      </c>
      <c r="B493" s="122" t="s">
        <v>2496</v>
      </c>
      <c r="C493" s="133" t="s">
        <v>121</v>
      </c>
      <c r="D493" s="370">
        <v>5647.8419999999996</v>
      </c>
      <c r="E493" s="129">
        <f t="shared" si="83"/>
        <v>4518.2735999999995</v>
      </c>
      <c r="F493" s="129">
        <f t="shared" si="84"/>
        <v>3953.4893999999995</v>
      </c>
      <c r="G493" s="220">
        <v>10</v>
      </c>
      <c r="H493" s="31"/>
    </row>
    <row r="494" spans="1:8">
      <c r="A494" s="16">
        <v>4616</v>
      </c>
      <c r="B494" s="123" t="s">
        <v>2497</v>
      </c>
      <c r="C494" s="134" t="s">
        <v>121</v>
      </c>
      <c r="D494" s="370">
        <v>5430.6244999999999</v>
      </c>
      <c r="E494" s="131">
        <f t="shared" si="83"/>
        <v>4344.4996000000001</v>
      </c>
      <c r="F494" s="131">
        <f t="shared" si="84"/>
        <v>3801.4371499999997</v>
      </c>
      <c r="G494" s="221">
        <v>10</v>
      </c>
      <c r="H494" s="31"/>
    </row>
    <row r="495" spans="1:8">
      <c r="A495" s="16">
        <v>4617</v>
      </c>
      <c r="B495" s="122" t="s">
        <v>2498</v>
      </c>
      <c r="C495" s="133" t="s">
        <v>121</v>
      </c>
      <c r="D495" s="370">
        <v>5213.3900000000003</v>
      </c>
      <c r="E495" s="129">
        <f t="shared" si="83"/>
        <v>4170.7120000000004</v>
      </c>
      <c r="F495" s="129">
        <f t="shared" si="84"/>
        <v>3649.373</v>
      </c>
      <c r="G495" s="220">
        <v>10</v>
      </c>
      <c r="H495" s="31"/>
    </row>
    <row r="496" spans="1:8">
      <c r="A496" s="16">
        <v>4618</v>
      </c>
      <c r="B496" s="123" t="s">
        <v>2499</v>
      </c>
      <c r="C496" s="134" t="s">
        <v>121</v>
      </c>
      <c r="D496" s="370">
        <v>4996.1639999999998</v>
      </c>
      <c r="E496" s="131">
        <f t="shared" si="83"/>
        <v>3996.9312</v>
      </c>
      <c r="F496" s="131">
        <f t="shared" si="84"/>
        <v>3497.3147999999997</v>
      </c>
      <c r="G496" s="221">
        <v>10</v>
      </c>
      <c r="H496" s="31"/>
    </row>
    <row r="497" spans="1:8">
      <c r="A497" s="16">
        <v>4619</v>
      </c>
      <c r="B497" s="122" t="s">
        <v>2500</v>
      </c>
      <c r="C497" s="133" t="s">
        <v>121</v>
      </c>
      <c r="D497" s="370">
        <v>4778.9465</v>
      </c>
      <c r="E497" s="129">
        <f t="shared" si="83"/>
        <v>3823.1572000000001</v>
      </c>
      <c r="F497" s="129">
        <f t="shared" si="84"/>
        <v>3345.2625499999999</v>
      </c>
      <c r="G497" s="220">
        <v>10</v>
      </c>
      <c r="H497" s="31"/>
    </row>
    <row r="498" spans="1:8">
      <c r="A498" s="16">
        <v>4620</v>
      </c>
      <c r="B498" s="123" t="s">
        <v>2501</v>
      </c>
      <c r="C498" s="134" t="s">
        <v>121</v>
      </c>
      <c r="D498" s="370">
        <v>4561.7290000000003</v>
      </c>
      <c r="E498" s="131">
        <f t="shared" si="83"/>
        <v>3649.3832000000002</v>
      </c>
      <c r="F498" s="131">
        <f t="shared" si="84"/>
        <v>3193.2103000000002</v>
      </c>
      <c r="G498" s="221">
        <v>10</v>
      </c>
      <c r="H498" s="31"/>
    </row>
    <row r="499" spans="1:8">
      <c r="A499" s="16">
        <v>4621</v>
      </c>
      <c r="B499" s="122" t="s">
        <v>2502</v>
      </c>
      <c r="C499" s="133" t="s">
        <v>121</v>
      </c>
      <c r="D499" s="370">
        <v>4344.4944999999998</v>
      </c>
      <c r="E499" s="129">
        <f t="shared" si="83"/>
        <v>3475.5956000000001</v>
      </c>
      <c r="F499" s="129">
        <f t="shared" si="84"/>
        <v>3041.1461499999996</v>
      </c>
      <c r="G499" s="220">
        <v>10</v>
      </c>
      <c r="H499" s="31"/>
    </row>
    <row r="500" spans="1:8">
      <c r="A500" s="16">
        <v>4622</v>
      </c>
      <c r="B500" s="123" t="s">
        <v>2503</v>
      </c>
      <c r="C500" s="134" t="s">
        <v>121</v>
      </c>
      <c r="D500" s="370">
        <v>4127.2685000000001</v>
      </c>
      <c r="E500" s="131">
        <f t="shared" si="83"/>
        <v>3301.8148000000001</v>
      </c>
      <c r="F500" s="131">
        <f t="shared" si="84"/>
        <v>2889.0879500000001</v>
      </c>
      <c r="G500" s="221">
        <v>10</v>
      </c>
      <c r="H500" s="31"/>
    </row>
    <row r="501" spans="1:8">
      <c r="A501" s="16">
        <v>4623</v>
      </c>
      <c r="B501" s="135" t="s">
        <v>2504</v>
      </c>
      <c r="C501" s="133" t="s">
        <v>121</v>
      </c>
      <c r="D501" s="370">
        <v>3910.0594999999998</v>
      </c>
      <c r="E501" s="129">
        <f t="shared" si="83"/>
        <v>3128.0475999999999</v>
      </c>
      <c r="F501" s="129">
        <f t="shared" si="84"/>
        <v>2737.0416499999997</v>
      </c>
      <c r="G501" s="218">
        <v>10</v>
      </c>
      <c r="H501" s="31"/>
    </row>
    <row r="502" spans="1:8">
      <c r="A502" s="16">
        <v>4624</v>
      </c>
      <c r="B502" s="123" t="s">
        <v>2505</v>
      </c>
      <c r="C502" s="134" t="s">
        <v>121</v>
      </c>
      <c r="D502" s="370">
        <v>3692.8249999999998</v>
      </c>
      <c r="E502" s="131">
        <f t="shared" si="83"/>
        <v>2954.26</v>
      </c>
      <c r="F502" s="131">
        <f t="shared" si="84"/>
        <v>2584.9774999999995</v>
      </c>
      <c r="G502" s="221">
        <v>10</v>
      </c>
      <c r="H502" s="31"/>
    </row>
    <row r="503" spans="1:8">
      <c r="A503" s="16">
        <v>4625</v>
      </c>
      <c r="B503" s="122" t="s">
        <v>2506</v>
      </c>
      <c r="C503" s="133" t="s">
        <v>121</v>
      </c>
      <c r="D503" s="370">
        <v>3475.5904999999998</v>
      </c>
      <c r="E503" s="129">
        <f t="shared" si="83"/>
        <v>2780.4724000000001</v>
      </c>
      <c r="F503" s="129">
        <f t="shared" si="84"/>
        <v>2432.9133499999998</v>
      </c>
      <c r="G503" s="220">
        <v>10</v>
      </c>
      <c r="H503" s="31"/>
    </row>
    <row r="504" spans="1:8">
      <c r="A504" s="16">
        <v>4626</v>
      </c>
      <c r="B504" s="123" t="s">
        <v>2507</v>
      </c>
      <c r="C504" s="134" t="s">
        <v>121</v>
      </c>
      <c r="D504" s="370">
        <v>3258.3815</v>
      </c>
      <c r="E504" s="131">
        <f t="shared" si="83"/>
        <v>2606.7052000000003</v>
      </c>
      <c r="F504" s="131">
        <f t="shared" si="84"/>
        <v>2280.8670499999998</v>
      </c>
      <c r="G504" s="221">
        <v>10</v>
      </c>
      <c r="H504" s="31"/>
    </row>
    <row r="505" spans="1:8">
      <c r="A505" s="16">
        <v>4627</v>
      </c>
      <c r="B505" s="122" t="s">
        <v>2508</v>
      </c>
      <c r="C505" s="133" t="s">
        <v>121</v>
      </c>
      <c r="D505" s="370">
        <v>3041.1469999999999</v>
      </c>
      <c r="E505" s="129">
        <f t="shared" si="83"/>
        <v>2432.9176000000002</v>
      </c>
      <c r="F505" s="129">
        <f t="shared" si="84"/>
        <v>2128.8028999999997</v>
      </c>
      <c r="G505" s="220">
        <v>10</v>
      </c>
      <c r="H505" s="31"/>
    </row>
    <row r="506" spans="1:8">
      <c r="A506" s="16">
        <v>4628</v>
      </c>
      <c r="B506" s="123" t="s">
        <v>2509</v>
      </c>
      <c r="C506" s="134" t="s">
        <v>121</v>
      </c>
      <c r="D506" s="370">
        <v>2823.9209999999998</v>
      </c>
      <c r="E506" s="131">
        <f t="shared" si="83"/>
        <v>2259.1367999999998</v>
      </c>
      <c r="F506" s="131">
        <f t="shared" si="84"/>
        <v>1976.7446999999997</v>
      </c>
      <c r="G506" s="221">
        <v>10</v>
      </c>
      <c r="H506" s="31"/>
    </row>
    <row r="507" spans="1:8">
      <c r="A507" s="16">
        <v>4629</v>
      </c>
      <c r="B507" s="122" t="s">
        <v>2510</v>
      </c>
      <c r="C507" s="133" t="s">
        <v>121</v>
      </c>
      <c r="D507" s="370">
        <v>2606.6950000000002</v>
      </c>
      <c r="E507" s="129">
        <f t="shared" si="83"/>
        <v>2085.3560000000002</v>
      </c>
      <c r="F507" s="129">
        <f t="shared" si="84"/>
        <v>1824.6865</v>
      </c>
      <c r="G507" s="220">
        <v>10</v>
      </c>
      <c r="H507" s="31"/>
    </row>
    <row r="508" spans="1:8">
      <c r="A508" s="16">
        <v>4630</v>
      </c>
      <c r="B508" s="123" t="s">
        <v>2511</v>
      </c>
      <c r="C508" s="134" t="s">
        <v>121</v>
      </c>
      <c r="D508" s="370">
        <v>2389.4690000000001</v>
      </c>
      <c r="E508" s="131">
        <f t="shared" si="83"/>
        <v>1911.5752000000002</v>
      </c>
      <c r="F508" s="131">
        <f t="shared" si="84"/>
        <v>1672.6282999999999</v>
      </c>
      <c r="G508" s="221">
        <v>10</v>
      </c>
      <c r="H508" s="31"/>
    </row>
    <row r="509" spans="1:8">
      <c r="A509" s="16">
        <v>4631</v>
      </c>
      <c r="B509" s="122" t="s">
        <v>2512</v>
      </c>
      <c r="C509" s="133" t="s">
        <v>121</v>
      </c>
      <c r="D509" s="370">
        <v>2172.2600000000002</v>
      </c>
      <c r="E509" s="129">
        <f t="shared" si="83"/>
        <v>1737.8080000000002</v>
      </c>
      <c r="F509" s="129">
        <f t="shared" si="84"/>
        <v>1520.5820000000001</v>
      </c>
      <c r="G509" s="220">
        <v>10</v>
      </c>
      <c r="H509" s="31"/>
    </row>
    <row r="510" spans="1:8">
      <c r="A510" s="16">
        <v>4632</v>
      </c>
      <c r="B510" s="123" t="s">
        <v>2513</v>
      </c>
      <c r="C510" s="134" t="s">
        <v>121</v>
      </c>
      <c r="D510" s="370">
        <v>1982.9649999999999</v>
      </c>
      <c r="E510" s="131">
        <f t="shared" si="83"/>
        <v>1586.3720000000001</v>
      </c>
      <c r="F510" s="131">
        <f t="shared" si="84"/>
        <v>1388.0754999999999</v>
      </c>
      <c r="G510" s="221">
        <v>10</v>
      </c>
      <c r="H510" s="31"/>
    </row>
    <row r="511" spans="1:8">
      <c r="A511" s="16">
        <v>4633</v>
      </c>
      <c r="B511" s="135" t="s">
        <v>2514</v>
      </c>
      <c r="C511" s="133" t="s">
        <v>121</v>
      </c>
      <c r="D511" s="370">
        <v>1779.713</v>
      </c>
      <c r="E511" s="129">
        <f t="shared" si="83"/>
        <v>1423.7704000000001</v>
      </c>
      <c r="F511" s="129">
        <f t="shared" si="84"/>
        <v>1245.7991</v>
      </c>
      <c r="G511" s="218">
        <v>10</v>
      </c>
      <c r="H511" s="31"/>
    </row>
    <row r="512" spans="1:8">
      <c r="A512" s="16">
        <v>4634</v>
      </c>
      <c r="B512" s="123" t="s">
        <v>2515</v>
      </c>
      <c r="C512" s="134" t="s">
        <v>121</v>
      </c>
      <c r="D512" s="370">
        <v>1576.444</v>
      </c>
      <c r="E512" s="131">
        <f t="shared" si="83"/>
        <v>1261.1552000000001</v>
      </c>
      <c r="F512" s="131">
        <f t="shared" si="84"/>
        <v>1103.5107999999998</v>
      </c>
      <c r="G512" s="221">
        <v>10</v>
      </c>
      <c r="H512" s="31"/>
    </row>
    <row r="513" spans="1:8">
      <c r="A513" s="16">
        <v>4635</v>
      </c>
      <c r="B513" s="122" t="s">
        <v>2516</v>
      </c>
      <c r="C513" s="133" t="s">
        <v>121</v>
      </c>
      <c r="D513" s="370">
        <v>1359.2265</v>
      </c>
      <c r="E513" s="129">
        <f t="shared" si="83"/>
        <v>1087.3812</v>
      </c>
      <c r="F513" s="129">
        <f t="shared" si="84"/>
        <v>951.45854999999995</v>
      </c>
      <c r="G513" s="220">
        <v>10</v>
      </c>
      <c r="H513" s="31"/>
    </row>
    <row r="514" spans="1:8">
      <c r="A514" s="16">
        <v>4636</v>
      </c>
      <c r="B514" s="123" t="s">
        <v>2517</v>
      </c>
      <c r="C514" s="134" t="s">
        <v>121</v>
      </c>
      <c r="D514" s="370">
        <v>1142.0005000000001</v>
      </c>
      <c r="E514" s="131">
        <f t="shared" si="83"/>
        <v>913.60040000000015</v>
      </c>
      <c r="F514" s="131">
        <f t="shared" si="84"/>
        <v>799.40035</v>
      </c>
      <c r="G514" s="221">
        <v>10</v>
      </c>
      <c r="H514" s="31"/>
    </row>
    <row r="515" spans="1:8">
      <c r="A515" s="16">
        <v>4637</v>
      </c>
      <c r="B515" s="122" t="s">
        <v>2518</v>
      </c>
      <c r="C515" s="133" t="s">
        <v>121</v>
      </c>
      <c r="D515" s="370">
        <v>924.77449999999999</v>
      </c>
      <c r="E515" s="129">
        <f t="shared" si="83"/>
        <v>739.81960000000004</v>
      </c>
      <c r="F515" s="129">
        <f t="shared" si="84"/>
        <v>647.34214999999995</v>
      </c>
      <c r="G515" s="220">
        <v>10</v>
      </c>
      <c r="H515" s="31"/>
    </row>
    <row r="516" spans="1:8">
      <c r="A516" s="16">
        <v>4638</v>
      </c>
      <c r="B516" s="123" t="s">
        <v>2519</v>
      </c>
      <c r="C516" s="134" t="s">
        <v>121</v>
      </c>
      <c r="D516" s="370">
        <v>707.54</v>
      </c>
      <c r="E516" s="131">
        <f t="shared" si="83"/>
        <v>566.03200000000004</v>
      </c>
      <c r="F516" s="131">
        <f t="shared" si="84"/>
        <v>495.27799999999996</v>
      </c>
      <c r="G516" s="221">
        <v>10</v>
      </c>
      <c r="H516" s="31"/>
    </row>
    <row r="517" spans="1:8">
      <c r="A517" s="16">
        <v>4639</v>
      </c>
      <c r="B517" s="122" t="s">
        <v>2520</v>
      </c>
      <c r="C517" s="133" t="s">
        <v>121</v>
      </c>
      <c r="D517" s="370">
        <v>2195.5075000000002</v>
      </c>
      <c r="E517" s="129">
        <f t="shared" si="83"/>
        <v>1756.4060000000002</v>
      </c>
      <c r="F517" s="129">
        <f t="shared" si="84"/>
        <v>1536.8552500000001</v>
      </c>
      <c r="G517" s="220">
        <v>10</v>
      </c>
      <c r="H517" s="31"/>
    </row>
    <row r="518" spans="1:8">
      <c r="A518" s="16">
        <v>4640</v>
      </c>
      <c r="B518" s="123" t="s">
        <v>2521</v>
      </c>
      <c r="C518" s="134" t="s">
        <v>121</v>
      </c>
      <c r="D518" s="370">
        <v>1097.758</v>
      </c>
      <c r="E518" s="131">
        <f t="shared" si="83"/>
        <v>878.20640000000003</v>
      </c>
      <c r="F518" s="131">
        <f t="shared" si="84"/>
        <v>768.43060000000003</v>
      </c>
      <c r="G518" s="221">
        <v>10</v>
      </c>
      <c r="H518" s="31"/>
    </row>
    <row r="519" spans="1:8">
      <c r="A519" s="16">
        <v>4641</v>
      </c>
      <c r="B519" s="122" t="s">
        <v>2522</v>
      </c>
      <c r="C519" s="133" t="s">
        <v>121</v>
      </c>
      <c r="D519" s="370">
        <v>1061.1655000000001</v>
      </c>
      <c r="E519" s="129">
        <f t="shared" si="83"/>
        <v>848.93240000000014</v>
      </c>
      <c r="F519" s="129">
        <f t="shared" si="84"/>
        <v>742.81584999999995</v>
      </c>
      <c r="G519" s="220">
        <v>10</v>
      </c>
      <c r="H519" s="31"/>
    </row>
    <row r="520" spans="1:8">
      <c r="A520" s="16">
        <v>4642</v>
      </c>
      <c r="B520" s="123" t="s">
        <v>2523</v>
      </c>
      <c r="C520" s="134" t="s">
        <v>121</v>
      </c>
      <c r="D520" s="370">
        <v>1024.5730000000001</v>
      </c>
      <c r="E520" s="131">
        <f t="shared" si="83"/>
        <v>819.65840000000014</v>
      </c>
      <c r="F520" s="131">
        <f t="shared" si="84"/>
        <v>717.2011</v>
      </c>
      <c r="G520" s="221">
        <v>10</v>
      </c>
      <c r="H520" s="31"/>
    </row>
    <row r="521" spans="1:8">
      <c r="A521" s="16">
        <v>4643</v>
      </c>
      <c r="B521" s="135" t="s">
        <v>2524</v>
      </c>
      <c r="C521" s="133" t="s">
        <v>121</v>
      </c>
      <c r="D521" s="370">
        <v>987.98050000000001</v>
      </c>
      <c r="E521" s="129">
        <f t="shared" si="83"/>
        <v>790.38440000000003</v>
      </c>
      <c r="F521" s="129">
        <f t="shared" si="84"/>
        <v>691.58634999999992</v>
      </c>
      <c r="G521" s="218">
        <v>10</v>
      </c>
      <c r="H521" s="31"/>
    </row>
    <row r="522" spans="1:8">
      <c r="A522" s="16">
        <v>4644</v>
      </c>
      <c r="B522" s="123" t="s">
        <v>2525</v>
      </c>
      <c r="C522" s="134" t="s">
        <v>121</v>
      </c>
      <c r="D522" s="370">
        <v>951.38800000000003</v>
      </c>
      <c r="E522" s="131">
        <f t="shared" si="83"/>
        <v>761.11040000000003</v>
      </c>
      <c r="F522" s="131">
        <f t="shared" si="84"/>
        <v>665.97159999999997</v>
      </c>
      <c r="G522" s="221">
        <v>10</v>
      </c>
      <c r="H522" s="31"/>
    </row>
    <row r="523" spans="1:8">
      <c r="A523" s="16">
        <v>4645</v>
      </c>
      <c r="B523" s="122" t="s">
        <v>2526</v>
      </c>
      <c r="C523" s="133" t="s">
        <v>121</v>
      </c>
      <c r="D523" s="370">
        <v>914.80399999999997</v>
      </c>
      <c r="E523" s="129">
        <f t="shared" si="83"/>
        <v>731.84320000000002</v>
      </c>
      <c r="F523" s="129">
        <f t="shared" si="84"/>
        <v>640.36279999999999</v>
      </c>
      <c r="G523" s="220">
        <v>10</v>
      </c>
      <c r="H523" s="31"/>
    </row>
    <row r="524" spans="1:8">
      <c r="A524" s="16">
        <v>4646</v>
      </c>
      <c r="B524" s="123" t="s">
        <v>2527</v>
      </c>
      <c r="C524" s="134" t="s">
        <v>121</v>
      </c>
      <c r="D524" s="370">
        <v>878.20299999999997</v>
      </c>
      <c r="E524" s="131">
        <f t="shared" si="83"/>
        <v>702.56240000000003</v>
      </c>
      <c r="F524" s="131">
        <f t="shared" si="84"/>
        <v>614.74209999999994</v>
      </c>
      <c r="G524" s="221">
        <v>10</v>
      </c>
      <c r="H524" s="31"/>
    </row>
    <row r="525" spans="1:8">
      <c r="A525" s="16">
        <v>4647</v>
      </c>
      <c r="B525" s="122" t="s">
        <v>2528</v>
      </c>
      <c r="C525" s="133" t="s">
        <v>121</v>
      </c>
      <c r="D525" s="370">
        <v>841.61900000000003</v>
      </c>
      <c r="E525" s="129">
        <f t="shared" si="83"/>
        <v>673.29520000000002</v>
      </c>
      <c r="F525" s="129">
        <f t="shared" si="84"/>
        <v>589.13329999999996</v>
      </c>
      <c r="G525" s="220">
        <v>10</v>
      </c>
      <c r="H525" s="31"/>
    </row>
    <row r="526" spans="1:8">
      <c r="A526" s="16">
        <v>4648</v>
      </c>
      <c r="B526" s="123" t="s">
        <v>2529</v>
      </c>
      <c r="C526" s="134" t="s">
        <v>121</v>
      </c>
      <c r="D526" s="370">
        <v>805.01800000000003</v>
      </c>
      <c r="E526" s="131">
        <f t="shared" si="83"/>
        <v>644.01440000000002</v>
      </c>
      <c r="F526" s="131">
        <f t="shared" si="84"/>
        <v>563.51260000000002</v>
      </c>
      <c r="G526" s="221">
        <v>10</v>
      </c>
      <c r="H526" s="31"/>
    </row>
    <row r="527" spans="1:8">
      <c r="A527" s="16">
        <v>4649</v>
      </c>
      <c r="B527" s="122" t="s">
        <v>2530</v>
      </c>
      <c r="C527" s="133" t="s">
        <v>121</v>
      </c>
      <c r="D527" s="370">
        <v>768.42550000000006</v>
      </c>
      <c r="E527" s="129">
        <f t="shared" si="83"/>
        <v>614.74040000000014</v>
      </c>
      <c r="F527" s="129">
        <f t="shared" si="84"/>
        <v>537.89785000000006</v>
      </c>
      <c r="G527" s="220">
        <v>10</v>
      </c>
      <c r="H527" s="31"/>
    </row>
    <row r="528" spans="1:8">
      <c r="A528" s="16">
        <v>4650</v>
      </c>
      <c r="B528" s="123" t="s">
        <v>2531</v>
      </c>
      <c r="C528" s="134" t="s">
        <v>121</v>
      </c>
      <c r="D528" s="370">
        <v>731.83299999999997</v>
      </c>
      <c r="E528" s="131">
        <f t="shared" si="83"/>
        <v>585.46640000000002</v>
      </c>
      <c r="F528" s="131">
        <f t="shared" si="84"/>
        <v>512.28309999999999</v>
      </c>
      <c r="G528" s="221">
        <v>10</v>
      </c>
      <c r="H528" s="31"/>
    </row>
    <row r="529" spans="1:8">
      <c r="A529" s="16">
        <v>4651</v>
      </c>
      <c r="B529" s="122" t="s">
        <v>2532</v>
      </c>
      <c r="C529" s="133" t="s">
        <v>121</v>
      </c>
      <c r="D529" s="370">
        <v>695.23199999999997</v>
      </c>
      <c r="E529" s="129">
        <f t="shared" si="83"/>
        <v>556.18560000000002</v>
      </c>
      <c r="F529" s="129">
        <f t="shared" si="84"/>
        <v>486.66239999999993</v>
      </c>
      <c r="G529" s="220">
        <v>10</v>
      </c>
      <c r="H529" s="31"/>
    </row>
    <row r="530" spans="1:8">
      <c r="A530" s="16">
        <v>4652</v>
      </c>
      <c r="B530" s="123" t="s">
        <v>2533</v>
      </c>
      <c r="C530" s="134" t="s">
        <v>121</v>
      </c>
      <c r="D530" s="370">
        <v>658.65650000000005</v>
      </c>
      <c r="E530" s="131">
        <f t="shared" si="83"/>
        <v>526.92520000000002</v>
      </c>
      <c r="F530" s="131">
        <f t="shared" si="84"/>
        <v>461.05955</v>
      </c>
      <c r="G530" s="221">
        <v>10</v>
      </c>
      <c r="H530" s="31"/>
    </row>
    <row r="531" spans="1:8">
      <c r="A531" s="16">
        <v>4653</v>
      </c>
      <c r="B531" s="135" t="s">
        <v>2534</v>
      </c>
      <c r="C531" s="133" t="s">
        <v>121</v>
      </c>
      <c r="D531" s="370">
        <v>622.06399999999996</v>
      </c>
      <c r="E531" s="129">
        <f t="shared" si="83"/>
        <v>497.65120000000002</v>
      </c>
      <c r="F531" s="129">
        <f t="shared" si="84"/>
        <v>435.44479999999993</v>
      </c>
      <c r="G531" s="218">
        <v>10</v>
      </c>
      <c r="H531" s="31"/>
    </row>
    <row r="532" spans="1:8">
      <c r="A532" s="16">
        <v>4654</v>
      </c>
      <c r="B532" s="123" t="s">
        <v>2535</v>
      </c>
      <c r="C532" s="134" t="s">
        <v>121</v>
      </c>
      <c r="D532" s="370">
        <v>585.46299999999997</v>
      </c>
      <c r="E532" s="131">
        <f t="shared" si="83"/>
        <v>468.37040000000002</v>
      </c>
      <c r="F532" s="131">
        <f t="shared" si="84"/>
        <v>409.82409999999993</v>
      </c>
      <c r="G532" s="221">
        <v>10</v>
      </c>
      <c r="H532" s="31"/>
    </row>
    <row r="533" spans="1:8">
      <c r="A533" s="16">
        <v>4655</v>
      </c>
      <c r="B533" s="122" t="s">
        <v>2536</v>
      </c>
      <c r="C533" s="133" t="s">
        <v>121</v>
      </c>
      <c r="D533" s="370">
        <v>548.88750000000005</v>
      </c>
      <c r="E533" s="129">
        <f t="shared" si="83"/>
        <v>439.11000000000007</v>
      </c>
      <c r="F533" s="129">
        <f t="shared" si="84"/>
        <v>384.22125</v>
      </c>
      <c r="G533" s="220">
        <v>10</v>
      </c>
      <c r="H533" s="31"/>
    </row>
    <row r="534" spans="1:8">
      <c r="A534" s="16">
        <v>4656</v>
      </c>
      <c r="B534" s="123" t="s">
        <v>2537</v>
      </c>
      <c r="C534" s="134" t="s">
        <v>121</v>
      </c>
      <c r="D534" s="370">
        <v>512.28650000000005</v>
      </c>
      <c r="E534" s="131">
        <f t="shared" si="83"/>
        <v>409.82920000000007</v>
      </c>
      <c r="F534" s="131">
        <f t="shared" si="84"/>
        <v>358.60055</v>
      </c>
      <c r="G534" s="221">
        <v>10</v>
      </c>
      <c r="H534" s="31"/>
    </row>
    <row r="535" spans="1:8">
      <c r="A535" s="16">
        <v>4657</v>
      </c>
      <c r="B535" s="122" t="s">
        <v>2538</v>
      </c>
      <c r="C535" s="133" t="s">
        <v>121</v>
      </c>
      <c r="D535" s="370">
        <v>475.69400000000002</v>
      </c>
      <c r="E535" s="129">
        <f t="shared" si="83"/>
        <v>380.55520000000001</v>
      </c>
      <c r="F535" s="129">
        <f t="shared" si="84"/>
        <v>332.98579999999998</v>
      </c>
      <c r="G535" s="220">
        <v>10</v>
      </c>
      <c r="H535" s="31"/>
    </row>
    <row r="536" spans="1:8">
      <c r="A536" s="16">
        <v>4658</v>
      </c>
      <c r="B536" s="123" t="s">
        <v>2539</v>
      </c>
      <c r="C536" s="134" t="s">
        <v>121</v>
      </c>
      <c r="D536" s="370">
        <v>439.09300000000002</v>
      </c>
      <c r="E536" s="131">
        <f t="shared" ref="E536:E599" si="85">D536*0.8</f>
        <v>351.27440000000001</v>
      </c>
      <c r="F536" s="131">
        <f t="shared" ref="F536:F599" si="86">D536*0.7</f>
        <v>307.36509999999998</v>
      </c>
      <c r="G536" s="221">
        <v>10</v>
      </c>
      <c r="H536" s="31"/>
    </row>
    <row r="537" spans="1:8">
      <c r="A537" s="16">
        <v>4659</v>
      </c>
      <c r="B537" s="122" t="s">
        <v>2540</v>
      </c>
      <c r="C537" s="133" t="s">
        <v>121</v>
      </c>
      <c r="D537" s="370">
        <v>402.51749999999998</v>
      </c>
      <c r="E537" s="129">
        <f t="shared" si="85"/>
        <v>322.01400000000001</v>
      </c>
      <c r="F537" s="129">
        <f t="shared" si="86"/>
        <v>281.76224999999999</v>
      </c>
      <c r="G537" s="220">
        <v>10</v>
      </c>
      <c r="H537" s="31"/>
    </row>
    <row r="538" spans="1:8">
      <c r="A538" s="16">
        <v>4660</v>
      </c>
      <c r="B538" s="123" t="s">
        <v>2541</v>
      </c>
      <c r="C538" s="134" t="s">
        <v>121</v>
      </c>
      <c r="D538" s="370">
        <v>365.92500000000001</v>
      </c>
      <c r="E538" s="131">
        <f t="shared" si="85"/>
        <v>292.74</v>
      </c>
      <c r="F538" s="131">
        <f t="shared" si="86"/>
        <v>256.14749999999998</v>
      </c>
      <c r="G538" s="221">
        <v>10</v>
      </c>
      <c r="H538" s="31"/>
    </row>
    <row r="539" spans="1:8">
      <c r="A539" s="16">
        <v>4661</v>
      </c>
      <c r="B539" s="122" t="s">
        <v>2542</v>
      </c>
      <c r="C539" s="133" t="s">
        <v>121</v>
      </c>
      <c r="D539" s="370">
        <v>343.298</v>
      </c>
      <c r="E539" s="129">
        <f t="shared" si="85"/>
        <v>274.63839999999999</v>
      </c>
      <c r="F539" s="129">
        <f t="shared" si="86"/>
        <v>240.30859999999998</v>
      </c>
      <c r="G539" s="220">
        <v>10</v>
      </c>
      <c r="H539" s="31"/>
    </row>
    <row r="540" spans="1:8">
      <c r="A540" s="16">
        <v>4662</v>
      </c>
      <c r="B540" s="123" t="s">
        <v>2543</v>
      </c>
      <c r="C540" s="134" t="s">
        <v>121</v>
      </c>
      <c r="D540" s="370">
        <v>313.6925</v>
      </c>
      <c r="E540" s="131">
        <f t="shared" si="85"/>
        <v>250.95400000000001</v>
      </c>
      <c r="F540" s="131">
        <f t="shared" si="86"/>
        <v>219.58474999999999</v>
      </c>
      <c r="G540" s="221">
        <v>10</v>
      </c>
      <c r="H540" s="31"/>
    </row>
    <row r="541" spans="1:8">
      <c r="A541" s="16">
        <v>4663</v>
      </c>
      <c r="B541" s="135" t="s">
        <v>2544</v>
      </c>
      <c r="C541" s="133" t="s">
        <v>121</v>
      </c>
      <c r="D541" s="370">
        <v>284.07850000000002</v>
      </c>
      <c r="E541" s="129">
        <f t="shared" si="85"/>
        <v>227.26280000000003</v>
      </c>
      <c r="F541" s="129">
        <f t="shared" si="86"/>
        <v>198.85495</v>
      </c>
      <c r="G541" s="218">
        <v>10</v>
      </c>
      <c r="H541" s="31"/>
    </row>
    <row r="542" spans="1:8">
      <c r="A542" s="16">
        <v>4664</v>
      </c>
      <c r="B542" s="123" t="s">
        <v>2545</v>
      </c>
      <c r="C542" s="134" t="s">
        <v>121</v>
      </c>
      <c r="D542" s="370">
        <v>247.47749999999999</v>
      </c>
      <c r="E542" s="131">
        <f t="shared" si="85"/>
        <v>197.982</v>
      </c>
      <c r="F542" s="131">
        <f t="shared" si="86"/>
        <v>173.23424999999997</v>
      </c>
      <c r="G542" s="221">
        <v>10</v>
      </c>
      <c r="H542" s="31"/>
    </row>
    <row r="543" spans="1:8">
      <c r="A543" s="16">
        <v>4665</v>
      </c>
      <c r="B543" s="122" t="s">
        <v>2546</v>
      </c>
      <c r="C543" s="133" t="s">
        <v>121</v>
      </c>
      <c r="D543" s="370">
        <v>210.91050000000001</v>
      </c>
      <c r="E543" s="129">
        <f t="shared" si="85"/>
        <v>168.72840000000002</v>
      </c>
      <c r="F543" s="129">
        <f t="shared" si="86"/>
        <v>147.63735</v>
      </c>
      <c r="G543" s="220">
        <v>10</v>
      </c>
      <c r="H543" s="31"/>
    </row>
    <row r="544" spans="1:8">
      <c r="A544" s="16">
        <v>4666</v>
      </c>
      <c r="B544" s="123" t="s">
        <v>2547</v>
      </c>
      <c r="C544" s="134" t="s">
        <v>121</v>
      </c>
      <c r="D544" s="370">
        <v>174.30950000000001</v>
      </c>
      <c r="E544" s="131">
        <f t="shared" si="85"/>
        <v>139.44760000000002</v>
      </c>
      <c r="F544" s="131">
        <f t="shared" si="86"/>
        <v>122.01665</v>
      </c>
      <c r="G544" s="221">
        <v>10</v>
      </c>
      <c r="H544" s="31"/>
    </row>
    <row r="545" spans="1:8">
      <c r="A545" s="16">
        <v>4667</v>
      </c>
      <c r="B545" s="122" t="s">
        <v>2548</v>
      </c>
      <c r="C545" s="133" t="s">
        <v>121</v>
      </c>
      <c r="D545" s="370">
        <v>137.71700000000001</v>
      </c>
      <c r="E545" s="129">
        <f t="shared" si="85"/>
        <v>110.17360000000002</v>
      </c>
      <c r="F545" s="129">
        <f t="shared" si="86"/>
        <v>96.401899999999998</v>
      </c>
      <c r="G545" s="220">
        <v>10</v>
      </c>
      <c r="H545" s="31"/>
    </row>
    <row r="546" spans="1:8">
      <c r="A546" s="16">
        <v>4671</v>
      </c>
      <c r="B546" s="123" t="s">
        <v>2549</v>
      </c>
      <c r="C546" s="134" t="s">
        <v>121</v>
      </c>
      <c r="D546" s="370">
        <v>2822.0509999999999</v>
      </c>
      <c r="E546" s="131">
        <f t="shared" si="85"/>
        <v>2257.6408000000001</v>
      </c>
      <c r="F546" s="131">
        <f t="shared" si="86"/>
        <v>1975.4356999999998</v>
      </c>
      <c r="G546" s="221">
        <v>10</v>
      </c>
      <c r="H546" s="31"/>
    </row>
    <row r="547" spans="1:8">
      <c r="A547" s="16">
        <v>4672</v>
      </c>
      <c r="B547" s="122" t="s">
        <v>2550</v>
      </c>
      <c r="C547" s="133" t="s">
        <v>121</v>
      </c>
      <c r="D547" s="370">
        <v>1411.0255</v>
      </c>
      <c r="E547" s="129">
        <f t="shared" si="85"/>
        <v>1128.8204000000001</v>
      </c>
      <c r="F547" s="129">
        <f t="shared" si="86"/>
        <v>987.71784999999988</v>
      </c>
      <c r="G547" s="220">
        <v>10</v>
      </c>
      <c r="H547" s="31"/>
    </row>
    <row r="548" spans="1:8">
      <c r="A548" s="16">
        <v>4673</v>
      </c>
      <c r="B548" s="123" t="s">
        <v>2551</v>
      </c>
      <c r="C548" s="134" t="s">
        <v>121</v>
      </c>
      <c r="D548" s="370">
        <v>1364.0035</v>
      </c>
      <c r="E548" s="131">
        <f t="shared" si="85"/>
        <v>1091.2028</v>
      </c>
      <c r="F548" s="131">
        <f t="shared" si="86"/>
        <v>954.80244999999991</v>
      </c>
      <c r="G548" s="221">
        <v>10</v>
      </c>
      <c r="H548" s="31"/>
    </row>
    <row r="549" spans="1:8">
      <c r="A549" s="16">
        <v>4674</v>
      </c>
      <c r="B549" s="122" t="s">
        <v>2552</v>
      </c>
      <c r="C549" s="133" t="s">
        <v>121</v>
      </c>
      <c r="D549" s="370">
        <v>1316.9559999999999</v>
      </c>
      <c r="E549" s="129">
        <f t="shared" si="85"/>
        <v>1053.5647999999999</v>
      </c>
      <c r="F549" s="129">
        <f t="shared" si="86"/>
        <v>921.86919999999986</v>
      </c>
      <c r="G549" s="220">
        <v>10</v>
      </c>
      <c r="H549" s="31"/>
    </row>
    <row r="550" spans="1:8">
      <c r="A550" s="16">
        <v>4675</v>
      </c>
      <c r="B550" s="123" t="s">
        <v>2553</v>
      </c>
      <c r="C550" s="134" t="s">
        <v>121</v>
      </c>
      <c r="D550" s="370">
        <v>1269.9255000000001</v>
      </c>
      <c r="E550" s="131">
        <f t="shared" si="85"/>
        <v>1015.9404000000001</v>
      </c>
      <c r="F550" s="131">
        <f t="shared" si="86"/>
        <v>888.94785000000002</v>
      </c>
      <c r="G550" s="221">
        <v>10</v>
      </c>
      <c r="H550" s="31"/>
    </row>
    <row r="551" spans="1:8">
      <c r="A551" s="16">
        <v>4676</v>
      </c>
      <c r="B551" s="135" t="s">
        <v>2554</v>
      </c>
      <c r="C551" s="133" t="s">
        <v>121</v>
      </c>
      <c r="D551" s="370">
        <v>1222.895</v>
      </c>
      <c r="E551" s="129">
        <f t="shared" si="85"/>
        <v>978.31600000000003</v>
      </c>
      <c r="F551" s="129">
        <f t="shared" si="86"/>
        <v>856.02649999999994</v>
      </c>
      <c r="G551" s="218">
        <v>10</v>
      </c>
      <c r="H551" s="31"/>
    </row>
    <row r="552" spans="1:8">
      <c r="A552" s="16">
        <v>4677</v>
      </c>
      <c r="B552" s="123" t="s">
        <v>2555</v>
      </c>
      <c r="C552" s="134" t="s">
        <v>121</v>
      </c>
      <c r="D552" s="370">
        <v>1175.8644999999999</v>
      </c>
      <c r="E552" s="131">
        <f t="shared" si="85"/>
        <v>940.69159999999999</v>
      </c>
      <c r="F552" s="131">
        <f t="shared" si="86"/>
        <v>823.10514999999987</v>
      </c>
      <c r="G552" s="221">
        <v>10</v>
      </c>
      <c r="H552" s="31"/>
    </row>
    <row r="553" spans="1:8">
      <c r="A553" s="16">
        <v>4678</v>
      </c>
      <c r="B553" s="122" t="s">
        <v>2556</v>
      </c>
      <c r="C553" s="133" t="s">
        <v>121</v>
      </c>
      <c r="D553" s="370">
        <v>1128.817</v>
      </c>
      <c r="E553" s="129">
        <f t="shared" si="85"/>
        <v>903.05360000000007</v>
      </c>
      <c r="F553" s="129">
        <f t="shared" si="86"/>
        <v>790.17189999999994</v>
      </c>
      <c r="G553" s="220">
        <v>10</v>
      </c>
      <c r="H553" s="31"/>
    </row>
    <row r="554" spans="1:8">
      <c r="A554" s="16">
        <v>4679</v>
      </c>
      <c r="B554" s="123" t="s">
        <v>2557</v>
      </c>
      <c r="C554" s="134" t="s">
        <v>121</v>
      </c>
      <c r="D554" s="370">
        <v>1081.7864999999999</v>
      </c>
      <c r="E554" s="131">
        <f t="shared" si="85"/>
        <v>865.42920000000004</v>
      </c>
      <c r="F554" s="131">
        <f t="shared" si="86"/>
        <v>757.25054999999986</v>
      </c>
      <c r="G554" s="221">
        <v>10</v>
      </c>
      <c r="H554" s="31"/>
    </row>
    <row r="555" spans="1:8">
      <c r="A555" s="16">
        <v>4680</v>
      </c>
      <c r="B555" s="122" t="s">
        <v>2558</v>
      </c>
      <c r="C555" s="133" t="s">
        <v>121</v>
      </c>
      <c r="D555" s="370">
        <v>1034.7560000000001</v>
      </c>
      <c r="E555" s="129">
        <f t="shared" si="85"/>
        <v>827.80480000000011</v>
      </c>
      <c r="F555" s="129">
        <f t="shared" si="86"/>
        <v>724.32920000000001</v>
      </c>
      <c r="G555" s="220">
        <v>10</v>
      </c>
      <c r="H555" s="31"/>
    </row>
    <row r="556" spans="1:8">
      <c r="A556" s="16">
        <v>4681</v>
      </c>
      <c r="B556" s="123" t="s">
        <v>2559</v>
      </c>
      <c r="C556" s="134" t="s">
        <v>121</v>
      </c>
      <c r="D556" s="370">
        <v>987.71699999999998</v>
      </c>
      <c r="E556" s="131">
        <f t="shared" si="85"/>
        <v>790.17360000000008</v>
      </c>
      <c r="F556" s="131">
        <f t="shared" si="86"/>
        <v>691.40189999999996</v>
      </c>
      <c r="G556" s="221">
        <v>10</v>
      </c>
      <c r="H556" s="31"/>
    </row>
    <row r="557" spans="1:8">
      <c r="A557" s="16">
        <v>4682</v>
      </c>
      <c r="B557" s="122" t="s">
        <v>2560</v>
      </c>
      <c r="C557" s="133" t="s">
        <v>121</v>
      </c>
      <c r="D557" s="370">
        <v>940.68650000000002</v>
      </c>
      <c r="E557" s="129">
        <f t="shared" si="85"/>
        <v>752.54920000000004</v>
      </c>
      <c r="F557" s="129">
        <f t="shared" si="86"/>
        <v>658.48054999999999</v>
      </c>
      <c r="G557" s="220">
        <v>10</v>
      </c>
      <c r="H557" s="31"/>
    </row>
    <row r="558" spans="1:8">
      <c r="A558" s="16">
        <v>4683</v>
      </c>
      <c r="B558" s="123" t="s">
        <v>2561</v>
      </c>
      <c r="C558" s="134" t="s">
        <v>121</v>
      </c>
      <c r="D558" s="370">
        <v>893.64750000000004</v>
      </c>
      <c r="E558" s="131">
        <f t="shared" si="85"/>
        <v>714.91800000000012</v>
      </c>
      <c r="F558" s="131">
        <f t="shared" si="86"/>
        <v>625.55324999999993</v>
      </c>
      <c r="G558" s="221">
        <v>10</v>
      </c>
      <c r="H558" s="31"/>
    </row>
    <row r="559" spans="1:8">
      <c r="A559" s="16">
        <v>4684</v>
      </c>
      <c r="B559" s="122" t="s">
        <v>2562</v>
      </c>
      <c r="C559" s="133" t="s">
        <v>121</v>
      </c>
      <c r="D559" s="370">
        <v>846.60850000000005</v>
      </c>
      <c r="E559" s="129">
        <f t="shared" si="85"/>
        <v>677.28680000000008</v>
      </c>
      <c r="F559" s="129">
        <f t="shared" si="86"/>
        <v>592.62594999999999</v>
      </c>
      <c r="G559" s="220">
        <v>10</v>
      </c>
      <c r="H559" s="31"/>
    </row>
    <row r="560" spans="1:8">
      <c r="A560" s="16">
        <v>4685</v>
      </c>
      <c r="B560" s="123" t="s">
        <v>2563</v>
      </c>
      <c r="C560" s="134" t="s">
        <v>121</v>
      </c>
      <c r="D560" s="370">
        <v>799.5865</v>
      </c>
      <c r="E560" s="131">
        <f t="shared" si="85"/>
        <v>639.66920000000005</v>
      </c>
      <c r="F560" s="131">
        <f t="shared" si="86"/>
        <v>559.71055000000001</v>
      </c>
      <c r="G560" s="221">
        <v>10</v>
      </c>
      <c r="H560" s="31"/>
    </row>
    <row r="561" spans="1:8">
      <c r="A561" s="16">
        <v>4686</v>
      </c>
      <c r="B561" s="135" t="s">
        <v>2564</v>
      </c>
      <c r="C561" s="133" t="s">
        <v>121</v>
      </c>
      <c r="D561" s="370">
        <v>752.56449999999995</v>
      </c>
      <c r="E561" s="129">
        <f t="shared" si="85"/>
        <v>602.05160000000001</v>
      </c>
      <c r="F561" s="129">
        <f t="shared" si="86"/>
        <v>526.79514999999992</v>
      </c>
      <c r="G561" s="218">
        <v>10</v>
      </c>
      <c r="H561" s="31"/>
    </row>
    <row r="562" spans="1:8">
      <c r="A562" s="16">
        <v>4687</v>
      </c>
      <c r="B562" s="123" t="s">
        <v>2565</v>
      </c>
      <c r="C562" s="134" t="s">
        <v>121</v>
      </c>
      <c r="D562" s="370">
        <v>705.52549999999997</v>
      </c>
      <c r="E562" s="131">
        <f t="shared" si="85"/>
        <v>564.42039999999997</v>
      </c>
      <c r="F562" s="131">
        <f t="shared" si="86"/>
        <v>493.86784999999992</v>
      </c>
      <c r="G562" s="221">
        <v>10</v>
      </c>
      <c r="H562" s="31"/>
    </row>
    <row r="563" spans="1:8">
      <c r="A563" s="16">
        <v>4688</v>
      </c>
      <c r="B563" s="122" t="s">
        <v>2566</v>
      </c>
      <c r="C563" s="133" t="s">
        <v>121</v>
      </c>
      <c r="D563" s="370">
        <v>658.47799999999995</v>
      </c>
      <c r="E563" s="129">
        <f t="shared" si="85"/>
        <v>526.78239999999994</v>
      </c>
      <c r="F563" s="129">
        <f t="shared" si="86"/>
        <v>460.93459999999993</v>
      </c>
      <c r="G563" s="220">
        <v>10</v>
      </c>
      <c r="H563" s="31"/>
    </row>
    <row r="564" spans="1:8">
      <c r="A564" s="16">
        <v>4689</v>
      </c>
      <c r="B564" s="123" t="s">
        <v>2567</v>
      </c>
      <c r="C564" s="134" t="s">
        <v>121</v>
      </c>
      <c r="D564" s="370">
        <v>611.43899999999996</v>
      </c>
      <c r="E564" s="131">
        <f t="shared" si="85"/>
        <v>489.15120000000002</v>
      </c>
      <c r="F564" s="131">
        <f t="shared" si="86"/>
        <v>428.00729999999993</v>
      </c>
      <c r="G564" s="221">
        <v>10</v>
      </c>
      <c r="H564" s="31"/>
    </row>
    <row r="565" spans="1:8">
      <c r="A565" s="16">
        <v>4690</v>
      </c>
      <c r="B565" s="122" t="s">
        <v>2568</v>
      </c>
      <c r="C565" s="133" t="s">
        <v>121</v>
      </c>
      <c r="D565" s="370">
        <v>564.4085</v>
      </c>
      <c r="E565" s="129">
        <f t="shared" si="85"/>
        <v>451.52680000000004</v>
      </c>
      <c r="F565" s="129">
        <f t="shared" si="86"/>
        <v>395.08594999999997</v>
      </c>
      <c r="G565" s="220">
        <v>10</v>
      </c>
      <c r="H565" s="31"/>
    </row>
    <row r="566" spans="1:8">
      <c r="A566" s="16">
        <v>4691</v>
      </c>
      <c r="B566" s="123" t="s">
        <v>2569</v>
      </c>
      <c r="C566" s="134" t="s">
        <v>121</v>
      </c>
      <c r="D566" s="370">
        <v>517.36099999999999</v>
      </c>
      <c r="E566" s="131">
        <f t="shared" si="85"/>
        <v>413.8888</v>
      </c>
      <c r="F566" s="131">
        <f t="shared" si="86"/>
        <v>362.15269999999998</v>
      </c>
      <c r="G566" s="221">
        <v>10</v>
      </c>
      <c r="H566" s="31"/>
    </row>
    <row r="567" spans="1:8">
      <c r="A567" s="16">
        <v>4692</v>
      </c>
      <c r="B567" s="122" t="s">
        <v>2570</v>
      </c>
      <c r="C567" s="133" t="s">
        <v>121</v>
      </c>
      <c r="D567" s="370">
        <v>470.34750000000003</v>
      </c>
      <c r="E567" s="129">
        <f t="shared" si="85"/>
        <v>376.27800000000002</v>
      </c>
      <c r="F567" s="129">
        <f t="shared" si="86"/>
        <v>329.24324999999999</v>
      </c>
      <c r="G567" s="220">
        <v>10</v>
      </c>
      <c r="H567" s="31"/>
    </row>
    <row r="568" spans="1:8">
      <c r="A568" s="16">
        <v>4693</v>
      </c>
      <c r="B568" s="123" t="s">
        <v>2571</v>
      </c>
      <c r="C568" s="134" t="s">
        <v>121</v>
      </c>
      <c r="D568" s="370">
        <v>437.274</v>
      </c>
      <c r="E568" s="131">
        <f t="shared" si="85"/>
        <v>349.81920000000002</v>
      </c>
      <c r="F568" s="131">
        <f t="shared" si="86"/>
        <v>306.09179999999998</v>
      </c>
      <c r="G568" s="221">
        <v>10</v>
      </c>
      <c r="H568" s="31"/>
    </row>
    <row r="569" spans="1:8">
      <c r="A569" s="16">
        <v>4694</v>
      </c>
      <c r="B569" s="122" t="s">
        <v>2572</v>
      </c>
      <c r="C569" s="133" t="s">
        <v>121</v>
      </c>
      <c r="D569" s="370">
        <v>397.23050000000001</v>
      </c>
      <c r="E569" s="129">
        <f t="shared" si="85"/>
        <v>317.78440000000001</v>
      </c>
      <c r="F569" s="129">
        <f t="shared" si="86"/>
        <v>278.06135</v>
      </c>
      <c r="G569" s="220">
        <v>10</v>
      </c>
      <c r="H569" s="31"/>
    </row>
    <row r="570" spans="1:8">
      <c r="A570" s="16">
        <v>4695</v>
      </c>
      <c r="B570" s="123" t="s">
        <v>2573</v>
      </c>
      <c r="C570" s="134" t="s">
        <v>121</v>
      </c>
      <c r="D570" s="370">
        <v>357.17</v>
      </c>
      <c r="E570" s="131">
        <f t="shared" si="85"/>
        <v>285.73600000000005</v>
      </c>
      <c r="F570" s="131">
        <f t="shared" si="86"/>
        <v>250.01900000000001</v>
      </c>
      <c r="G570" s="221">
        <v>10</v>
      </c>
      <c r="H570" s="31"/>
    </row>
    <row r="571" spans="1:8">
      <c r="A571" s="16">
        <v>4696</v>
      </c>
      <c r="B571" s="135" t="s">
        <v>2574</v>
      </c>
      <c r="C571" s="133" t="s">
        <v>121</v>
      </c>
      <c r="D571" s="370">
        <v>310.14800000000002</v>
      </c>
      <c r="E571" s="129">
        <f t="shared" si="85"/>
        <v>248.11840000000004</v>
      </c>
      <c r="F571" s="129">
        <f t="shared" si="86"/>
        <v>217.1036</v>
      </c>
      <c r="G571" s="218">
        <v>10</v>
      </c>
      <c r="H571" s="31"/>
    </row>
    <row r="572" spans="1:8">
      <c r="A572" s="16">
        <v>4697</v>
      </c>
      <c r="B572" s="123" t="s">
        <v>2575</v>
      </c>
      <c r="C572" s="134" t="s">
        <v>121</v>
      </c>
      <c r="D572" s="370">
        <v>263.11750000000001</v>
      </c>
      <c r="E572" s="131">
        <f t="shared" si="85"/>
        <v>210.49400000000003</v>
      </c>
      <c r="F572" s="131">
        <f t="shared" si="86"/>
        <v>184.18224999999998</v>
      </c>
      <c r="G572" s="221">
        <v>10</v>
      </c>
      <c r="H572" s="31"/>
    </row>
    <row r="573" spans="1:8">
      <c r="A573" s="16">
        <v>4698</v>
      </c>
      <c r="B573" s="122" t="s">
        <v>2576</v>
      </c>
      <c r="C573" s="133" t="s">
        <v>121</v>
      </c>
      <c r="D573" s="370">
        <v>216.07</v>
      </c>
      <c r="E573" s="129">
        <f t="shared" si="85"/>
        <v>172.85599999999999</v>
      </c>
      <c r="F573" s="129">
        <f t="shared" si="86"/>
        <v>151.249</v>
      </c>
      <c r="G573" s="220">
        <v>10</v>
      </c>
      <c r="H573" s="31"/>
    </row>
    <row r="574" spans="1:8">
      <c r="A574" s="16">
        <v>4699</v>
      </c>
      <c r="B574" s="123" t="s">
        <v>2577</v>
      </c>
      <c r="C574" s="134" t="s">
        <v>121</v>
      </c>
      <c r="D574" s="370">
        <v>169.0395</v>
      </c>
      <c r="E574" s="131">
        <f t="shared" si="85"/>
        <v>135.23160000000001</v>
      </c>
      <c r="F574" s="131">
        <f t="shared" si="86"/>
        <v>118.32764999999999</v>
      </c>
      <c r="G574" s="221">
        <v>10</v>
      </c>
      <c r="H574" s="31"/>
    </row>
    <row r="575" spans="1:8">
      <c r="A575" s="16">
        <v>4700</v>
      </c>
      <c r="B575" s="122" t="s">
        <v>2578</v>
      </c>
      <c r="C575" s="133" t="s">
        <v>121</v>
      </c>
      <c r="D575" s="370">
        <v>3694.0745000000002</v>
      </c>
      <c r="E575" s="129">
        <f t="shared" si="85"/>
        <v>2955.2596000000003</v>
      </c>
      <c r="F575" s="129">
        <f t="shared" si="86"/>
        <v>2585.8521500000002</v>
      </c>
      <c r="G575" s="220">
        <v>10</v>
      </c>
      <c r="H575" s="31"/>
    </row>
    <row r="576" spans="1:8">
      <c r="A576" s="16">
        <v>4701</v>
      </c>
      <c r="B576" s="123" t="s">
        <v>2579</v>
      </c>
      <c r="C576" s="134" t="s">
        <v>121</v>
      </c>
      <c r="D576" s="370">
        <v>1847.0245</v>
      </c>
      <c r="E576" s="131">
        <f t="shared" si="85"/>
        <v>1477.6196</v>
      </c>
      <c r="F576" s="131">
        <f t="shared" si="86"/>
        <v>1292.91715</v>
      </c>
      <c r="G576" s="221">
        <v>10</v>
      </c>
      <c r="H576" s="31"/>
    </row>
    <row r="577" spans="1:8">
      <c r="A577" s="16">
        <v>4702</v>
      </c>
      <c r="B577" s="122" t="s">
        <v>2580</v>
      </c>
      <c r="C577" s="133" t="s">
        <v>121</v>
      </c>
      <c r="D577" s="370">
        <v>1785.4675</v>
      </c>
      <c r="E577" s="129">
        <f t="shared" si="85"/>
        <v>1428.374</v>
      </c>
      <c r="F577" s="129">
        <f t="shared" si="86"/>
        <v>1249.8272499999998</v>
      </c>
      <c r="G577" s="220">
        <v>10</v>
      </c>
      <c r="H577" s="31"/>
    </row>
    <row r="578" spans="1:8">
      <c r="A578" s="16">
        <v>4703</v>
      </c>
      <c r="B578" s="123" t="s">
        <v>2581</v>
      </c>
      <c r="C578" s="134" t="s">
        <v>121</v>
      </c>
      <c r="D578" s="370">
        <v>1723.8934999999999</v>
      </c>
      <c r="E578" s="131">
        <f t="shared" si="85"/>
        <v>1379.1148000000001</v>
      </c>
      <c r="F578" s="131">
        <f t="shared" si="86"/>
        <v>1206.7254499999999</v>
      </c>
      <c r="G578" s="221">
        <v>10</v>
      </c>
      <c r="H578" s="31"/>
    </row>
    <row r="579" spans="1:8">
      <c r="A579" s="16">
        <v>4704</v>
      </c>
      <c r="B579" s="122" t="s">
        <v>2582</v>
      </c>
      <c r="C579" s="133" t="s">
        <v>121</v>
      </c>
      <c r="D579" s="370">
        <v>1662.3364999999999</v>
      </c>
      <c r="E579" s="129">
        <f t="shared" si="85"/>
        <v>1329.8692000000001</v>
      </c>
      <c r="F579" s="129">
        <f t="shared" si="86"/>
        <v>1163.6355499999997</v>
      </c>
      <c r="G579" s="220">
        <v>10</v>
      </c>
      <c r="H579" s="31"/>
    </row>
    <row r="580" spans="1:8">
      <c r="A580" s="16">
        <v>4705</v>
      </c>
      <c r="B580" s="123" t="s">
        <v>2583</v>
      </c>
      <c r="C580" s="134" t="s">
        <v>121</v>
      </c>
      <c r="D580" s="370">
        <v>1600.7539999999999</v>
      </c>
      <c r="E580" s="131">
        <f t="shared" si="85"/>
        <v>1280.6032</v>
      </c>
      <c r="F580" s="131">
        <f t="shared" si="86"/>
        <v>1120.5277999999998</v>
      </c>
      <c r="G580" s="221">
        <v>10</v>
      </c>
      <c r="H580" s="31"/>
    </row>
    <row r="581" spans="1:8">
      <c r="A581" s="16">
        <v>4706</v>
      </c>
      <c r="B581" s="135" t="s">
        <v>2584</v>
      </c>
      <c r="C581" s="133" t="s">
        <v>121</v>
      </c>
      <c r="D581" s="370">
        <v>1539.1969999999999</v>
      </c>
      <c r="E581" s="129">
        <f t="shared" si="85"/>
        <v>1231.3576</v>
      </c>
      <c r="F581" s="129">
        <f t="shared" si="86"/>
        <v>1077.4378999999999</v>
      </c>
      <c r="G581" s="218">
        <v>10</v>
      </c>
      <c r="H581" s="31"/>
    </row>
    <row r="582" spans="1:8">
      <c r="A582" s="16">
        <v>4707</v>
      </c>
      <c r="B582" s="123" t="s">
        <v>2585</v>
      </c>
      <c r="C582" s="134" t="s">
        <v>121</v>
      </c>
      <c r="D582" s="370">
        <v>1477.623</v>
      </c>
      <c r="E582" s="131">
        <f t="shared" si="85"/>
        <v>1182.0984000000001</v>
      </c>
      <c r="F582" s="131">
        <f t="shared" si="86"/>
        <v>1034.3361</v>
      </c>
      <c r="G582" s="221">
        <v>10</v>
      </c>
      <c r="H582" s="31"/>
    </row>
    <row r="583" spans="1:8">
      <c r="A583" s="16">
        <v>4708</v>
      </c>
      <c r="B583" s="122" t="s">
        <v>2586</v>
      </c>
      <c r="C583" s="133" t="s">
        <v>121</v>
      </c>
      <c r="D583" s="370">
        <v>1416.0574999999999</v>
      </c>
      <c r="E583" s="129">
        <f t="shared" si="85"/>
        <v>1132.846</v>
      </c>
      <c r="F583" s="129">
        <f t="shared" si="86"/>
        <v>991.24024999999983</v>
      </c>
      <c r="G583" s="220">
        <v>10</v>
      </c>
      <c r="H583" s="31"/>
    </row>
    <row r="584" spans="1:8">
      <c r="A584" s="16">
        <v>4709</v>
      </c>
      <c r="B584" s="123" t="s">
        <v>2587</v>
      </c>
      <c r="C584" s="134" t="s">
        <v>121</v>
      </c>
      <c r="D584" s="370">
        <v>1354.5005000000001</v>
      </c>
      <c r="E584" s="131">
        <f t="shared" si="85"/>
        <v>1083.6004</v>
      </c>
      <c r="F584" s="131">
        <f t="shared" si="86"/>
        <v>948.15035</v>
      </c>
      <c r="G584" s="221">
        <v>10</v>
      </c>
      <c r="H584" s="31"/>
    </row>
    <row r="585" spans="1:8">
      <c r="A585" s="16">
        <v>4710</v>
      </c>
      <c r="B585" s="122" t="s">
        <v>2588</v>
      </c>
      <c r="C585" s="133" t="s">
        <v>121</v>
      </c>
      <c r="D585" s="370">
        <v>1292.9265</v>
      </c>
      <c r="E585" s="129">
        <f t="shared" si="85"/>
        <v>1034.3412000000001</v>
      </c>
      <c r="F585" s="129">
        <f t="shared" si="86"/>
        <v>905.04854999999998</v>
      </c>
      <c r="G585" s="220">
        <v>10</v>
      </c>
      <c r="H585" s="31"/>
    </row>
    <row r="586" spans="1:8">
      <c r="A586" s="16">
        <v>4711</v>
      </c>
      <c r="B586" s="123" t="s">
        <v>2589</v>
      </c>
      <c r="C586" s="134" t="s">
        <v>121</v>
      </c>
      <c r="D586" s="370">
        <v>1231.3525</v>
      </c>
      <c r="E586" s="131">
        <f t="shared" si="85"/>
        <v>985.08199999999999</v>
      </c>
      <c r="F586" s="131">
        <f t="shared" si="86"/>
        <v>861.94674999999995</v>
      </c>
      <c r="G586" s="221">
        <v>10</v>
      </c>
      <c r="H586" s="31"/>
    </row>
    <row r="587" spans="1:8">
      <c r="A587" s="16">
        <v>4712</v>
      </c>
      <c r="B587" s="122" t="s">
        <v>2590</v>
      </c>
      <c r="C587" s="133" t="s">
        <v>121</v>
      </c>
      <c r="D587" s="370">
        <v>1169.7954999999999</v>
      </c>
      <c r="E587" s="129">
        <f t="shared" si="85"/>
        <v>935.83640000000003</v>
      </c>
      <c r="F587" s="129">
        <f t="shared" si="86"/>
        <v>818.85684999999989</v>
      </c>
      <c r="G587" s="220">
        <v>10</v>
      </c>
      <c r="H587" s="31"/>
    </row>
    <row r="588" spans="1:8">
      <c r="A588" s="16">
        <v>4713</v>
      </c>
      <c r="B588" s="123" t="s">
        <v>2591</v>
      </c>
      <c r="C588" s="134" t="s">
        <v>121</v>
      </c>
      <c r="D588" s="370">
        <v>1108.213</v>
      </c>
      <c r="E588" s="131">
        <f t="shared" si="85"/>
        <v>886.57040000000006</v>
      </c>
      <c r="F588" s="131">
        <f t="shared" si="86"/>
        <v>775.74909999999988</v>
      </c>
      <c r="G588" s="221">
        <v>10</v>
      </c>
      <c r="H588" s="31"/>
    </row>
    <row r="589" spans="1:8">
      <c r="A589" s="16">
        <v>4714</v>
      </c>
      <c r="B589" s="122" t="s">
        <v>2592</v>
      </c>
      <c r="C589" s="133" t="s">
        <v>121</v>
      </c>
      <c r="D589" s="370">
        <v>1046.6559999999999</v>
      </c>
      <c r="E589" s="129">
        <f t="shared" si="85"/>
        <v>837.32479999999998</v>
      </c>
      <c r="F589" s="129">
        <f t="shared" si="86"/>
        <v>732.65919999999994</v>
      </c>
      <c r="G589" s="220">
        <v>10</v>
      </c>
      <c r="H589" s="31"/>
    </row>
    <row r="590" spans="1:8">
      <c r="A590" s="16">
        <v>4715</v>
      </c>
      <c r="B590" s="123" t="s">
        <v>2593</v>
      </c>
      <c r="C590" s="134" t="s">
        <v>121</v>
      </c>
      <c r="D590" s="370">
        <v>985.09050000000002</v>
      </c>
      <c r="E590" s="131">
        <f t="shared" si="85"/>
        <v>788.07240000000002</v>
      </c>
      <c r="F590" s="131">
        <f t="shared" si="86"/>
        <v>689.56335000000001</v>
      </c>
      <c r="G590" s="221">
        <v>10</v>
      </c>
      <c r="H590" s="31"/>
    </row>
    <row r="591" spans="1:8">
      <c r="A591" s="16">
        <v>4716</v>
      </c>
      <c r="B591" s="135" t="s">
        <v>2594</v>
      </c>
      <c r="C591" s="133" t="s">
        <v>121</v>
      </c>
      <c r="D591" s="370">
        <v>923.52499999999998</v>
      </c>
      <c r="E591" s="129">
        <f t="shared" si="85"/>
        <v>738.82</v>
      </c>
      <c r="F591" s="129">
        <f t="shared" si="86"/>
        <v>646.46749999999997</v>
      </c>
      <c r="G591" s="218">
        <v>10</v>
      </c>
      <c r="H591" s="31"/>
    </row>
    <row r="592" spans="1:8">
      <c r="A592" s="16">
        <v>4717</v>
      </c>
      <c r="B592" s="123" t="s">
        <v>2595</v>
      </c>
      <c r="C592" s="134" t="s">
        <v>121</v>
      </c>
      <c r="D592" s="370">
        <v>861.9425</v>
      </c>
      <c r="E592" s="131">
        <f t="shared" si="85"/>
        <v>689.55400000000009</v>
      </c>
      <c r="F592" s="131">
        <f t="shared" si="86"/>
        <v>603.35974999999996</v>
      </c>
      <c r="G592" s="221">
        <v>10</v>
      </c>
      <c r="H592" s="31"/>
    </row>
    <row r="593" spans="1:8">
      <c r="A593" s="16">
        <v>4718</v>
      </c>
      <c r="B593" s="122" t="s">
        <v>2596</v>
      </c>
      <c r="C593" s="133" t="s">
        <v>121</v>
      </c>
      <c r="D593" s="370">
        <v>800.37699999999995</v>
      </c>
      <c r="E593" s="129">
        <f t="shared" si="85"/>
        <v>640.30160000000001</v>
      </c>
      <c r="F593" s="129">
        <f t="shared" si="86"/>
        <v>560.26389999999992</v>
      </c>
      <c r="G593" s="220">
        <v>10</v>
      </c>
      <c r="H593" s="31"/>
    </row>
    <row r="594" spans="1:8">
      <c r="A594" s="16">
        <v>4719</v>
      </c>
      <c r="B594" s="123" t="s">
        <v>2597</v>
      </c>
      <c r="C594" s="134" t="s">
        <v>121</v>
      </c>
      <c r="D594" s="370">
        <v>738.81150000000002</v>
      </c>
      <c r="E594" s="131">
        <f t="shared" si="85"/>
        <v>591.04920000000004</v>
      </c>
      <c r="F594" s="131">
        <f t="shared" si="86"/>
        <v>517.16804999999999</v>
      </c>
      <c r="G594" s="221">
        <v>10</v>
      </c>
      <c r="H594" s="31"/>
    </row>
    <row r="595" spans="1:8">
      <c r="A595" s="16">
        <v>4720</v>
      </c>
      <c r="B595" s="122" t="s">
        <v>2598</v>
      </c>
      <c r="C595" s="133" t="s">
        <v>121</v>
      </c>
      <c r="D595" s="370">
        <v>677.25450000000001</v>
      </c>
      <c r="E595" s="129">
        <f t="shared" si="85"/>
        <v>541.80360000000007</v>
      </c>
      <c r="F595" s="129">
        <f t="shared" si="86"/>
        <v>474.07814999999999</v>
      </c>
      <c r="G595" s="220">
        <v>10</v>
      </c>
      <c r="H595" s="31"/>
    </row>
    <row r="596" spans="1:8">
      <c r="A596" s="16">
        <v>4721</v>
      </c>
      <c r="B596" s="123" t="s">
        <v>2599</v>
      </c>
      <c r="C596" s="134" t="s">
        <v>121</v>
      </c>
      <c r="D596" s="370">
        <v>615.68899999999996</v>
      </c>
      <c r="E596" s="131">
        <f t="shared" si="85"/>
        <v>492.55119999999999</v>
      </c>
      <c r="F596" s="131">
        <f t="shared" si="86"/>
        <v>430.98229999999995</v>
      </c>
      <c r="G596" s="221">
        <v>10</v>
      </c>
      <c r="H596" s="31"/>
    </row>
    <row r="597" spans="1:8">
      <c r="A597" s="16">
        <v>4722</v>
      </c>
      <c r="B597" s="122" t="s">
        <v>2600</v>
      </c>
      <c r="C597" s="133" t="s">
        <v>121</v>
      </c>
      <c r="D597" s="370">
        <v>568.08050000000003</v>
      </c>
      <c r="E597" s="129">
        <f t="shared" si="85"/>
        <v>454.46440000000007</v>
      </c>
      <c r="F597" s="129">
        <f t="shared" si="86"/>
        <v>397.65634999999997</v>
      </c>
      <c r="G597" s="220">
        <v>10</v>
      </c>
      <c r="H597" s="31"/>
    </row>
    <row r="598" spans="1:8">
      <c r="A598" s="16">
        <v>4723</v>
      </c>
      <c r="B598" s="123" t="s">
        <v>2601</v>
      </c>
      <c r="C598" s="134" t="s">
        <v>121</v>
      </c>
      <c r="D598" s="370">
        <v>513.48500000000001</v>
      </c>
      <c r="E598" s="131">
        <f t="shared" si="85"/>
        <v>410.78800000000001</v>
      </c>
      <c r="F598" s="131">
        <f t="shared" si="86"/>
        <v>359.43950000000001</v>
      </c>
      <c r="G598" s="221">
        <v>10</v>
      </c>
      <c r="H598" s="31"/>
    </row>
    <row r="599" spans="1:8">
      <c r="A599" s="16">
        <v>4724</v>
      </c>
      <c r="B599" s="122" t="s">
        <v>2602</v>
      </c>
      <c r="C599" s="133" t="s">
        <v>121</v>
      </c>
      <c r="D599" s="370">
        <v>458.90649999999999</v>
      </c>
      <c r="E599" s="129">
        <f t="shared" si="85"/>
        <v>367.12520000000001</v>
      </c>
      <c r="F599" s="129">
        <f t="shared" si="86"/>
        <v>321.23454999999996</v>
      </c>
      <c r="G599" s="220">
        <v>10</v>
      </c>
      <c r="H599" s="31"/>
    </row>
    <row r="600" spans="1:8">
      <c r="A600" s="16">
        <v>4725</v>
      </c>
      <c r="B600" s="123" t="s">
        <v>2603</v>
      </c>
      <c r="C600" s="134" t="s">
        <v>121</v>
      </c>
      <c r="D600" s="370">
        <v>397.34100000000001</v>
      </c>
      <c r="E600" s="131">
        <f t="shared" ref="E600:E663" si="87">D600*0.8</f>
        <v>317.87280000000004</v>
      </c>
      <c r="F600" s="131">
        <f t="shared" ref="F600:F663" si="88">D600*0.7</f>
        <v>278.13869999999997</v>
      </c>
      <c r="G600" s="221">
        <v>10</v>
      </c>
      <c r="H600" s="31"/>
    </row>
    <row r="601" spans="1:8">
      <c r="A601" s="16">
        <v>4726</v>
      </c>
      <c r="B601" s="135" t="s">
        <v>2604</v>
      </c>
      <c r="C601" s="133" t="s">
        <v>121</v>
      </c>
      <c r="D601" s="370">
        <v>335.77550000000002</v>
      </c>
      <c r="E601" s="129">
        <f t="shared" si="87"/>
        <v>268.62040000000002</v>
      </c>
      <c r="F601" s="129">
        <f t="shared" si="88"/>
        <v>235.04284999999999</v>
      </c>
      <c r="G601" s="218">
        <v>10</v>
      </c>
      <c r="H601" s="31"/>
    </row>
    <row r="602" spans="1:8">
      <c r="A602" s="16">
        <v>4727</v>
      </c>
      <c r="B602" s="123" t="s">
        <v>2605</v>
      </c>
      <c r="C602" s="134" t="s">
        <v>121</v>
      </c>
      <c r="D602" s="370">
        <v>274.20999999999998</v>
      </c>
      <c r="E602" s="131">
        <f t="shared" si="87"/>
        <v>219.36799999999999</v>
      </c>
      <c r="F602" s="131">
        <f t="shared" si="88"/>
        <v>191.94699999999997</v>
      </c>
      <c r="G602" s="221">
        <v>10</v>
      </c>
      <c r="H602" s="31"/>
    </row>
    <row r="603" spans="1:8">
      <c r="A603" s="16">
        <v>4728</v>
      </c>
      <c r="B603" s="122" t="s">
        <v>2606</v>
      </c>
      <c r="C603" s="133" t="s">
        <v>121</v>
      </c>
      <c r="D603" s="370">
        <v>212.6275</v>
      </c>
      <c r="E603" s="129">
        <f t="shared" si="87"/>
        <v>170.102</v>
      </c>
      <c r="F603" s="129">
        <f t="shared" si="88"/>
        <v>148.83924999999999</v>
      </c>
      <c r="G603" s="220">
        <v>10</v>
      </c>
      <c r="H603" s="31"/>
    </row>
    <row r="604" spans="1:8">
      <c r="A604" s="16">
        <v>4729</v>
      </c>
      <c r="B604" s="123" t="s">
        <v>2607</v>
      </c>
      <c r="C604" s="134" t="s">
        <v>121</v>
      </c>
      <c r="D604" s="370">
        <v>5488.8069999999998</v>
      </c>
      <c r="E604" s="131">
        <f t="shared" si="87"/>
        <v>4391.0456000000004</v>
      </c>
      <c r="F604" s="131">
        <f t="shared" si="88"/>
        <v>3842.1648999999998</v>
      </c>
      <c r="G604" s="221">
        <v>10</v>
      </c>
      <c r="H604" s="31"/>
    </row>
    <row r="605" spans="1:8">
      <c r="A605" s="16">
        <v>4730</v>
      </c>
      <c r="B605" s="122" t="s">
        <v>2608</v>
      </c>
      <c r="C605" s="133" t="s">
        <v>121</v>
      </c>
      <c r="D605" s="370">
        <v>2744.395</v>
      </c>
      <c r="E605" s="129">
        <f t="shared" si="87"/>
        <v>2195.5160000000001</v>
      </c>
      <c r="F605" s="129">
        <f t="shared" si="88"/>
        <v>1921.0764999999999</v>
      </c>
      <c r="G605" s="220">
        <v>10</v>
      </c>
      <c r="H605" s="31"/>
    </row>
    <row r="606" spans="1:8">
      <c r="A606" s="16">
        <v>4731</v>
      </c>
      <c r="B606" s="123" t="s">
        <v>2609</v>
      </c>
      <c r="C606" s="134" t="s">
        <v>121</v>
      </c>
      <c r="D606" s="370">
        <v>2652.9095000000002</v>
      </c>
      <c r="E606" s="131">
        <f t="shared" si="87"/>
        <v>2122.3276000000001</v>
      </c>
      <c r="F606" s="131">
        <f t="shared" si="88"/>
        <v>1857.03665</v>
      </c>
      <c r="G606" s="221">
        <v>10</v>
      </c>
      <c r="H606" s="31"/>
    </row>
    <row r="607" spans="1:8">
      <c r="A607" s="16">
        <v>4732</v>
      </c>
      <c r="B607" s="122" t="s">
        <v>2610</v>
      </c>
      <c r="C607" s="133" t="s">
        <v>121</v>
      </c>
      <c r="D607" s="370">
        <v>2561.4409999999998</v>
      </c>
      <c r="E607" s="129">
        <f t="shared" si="87"/>
        <v>2049.1527999999998</v>
      </c>
      <c r="F607" s="129">
        <f t="shared" si="88"/>
        <v>1793.0086999999996</v>
      </c>
      <c r="G607" s="220">
        <v>10</v>
      </c>
      <c r="H607" s="31"/>
    </row>
    <row r="608" spans="1:8">
      <c r="A608" s="16">
        <v>4733</v>
      </c>
      <c r="B608" s="123" t="s">
        <v>2611</v>
      </c>
      <c r="C608" s="134" t="s">
        <v>121</v>
      </c>
      <c r="D608" s="370">
        <v>2469.9470000000001</v>
      </c>
      <c r="E608" s="131">
        <f t="shared" si="87"/>
        <v>1975.9576000000002</v>
      </c>
      <c r="F608" s="131">
        <f t="shared" si="88"/>
        <v>1728.9629</v>
      </c>
      <c r="G608" s="221">
        <v>10</v>
      </c>
      <c r="H608" s="31"/>
    </row>
    <row r="609" spans="1:8">
      <c r="A609" s="16">
        <v>4734</v>
      </c>
      <c r="B609" s="122" t="s">
        <v>2612</v>
      </c>
      <c r="C609" s="133" t="s">
        <v>121</v>
      </c>
      <c r="D609" s="370">
        <v>2378.453</v>
      </c>
      <c r="E609" s="129">
        <f t="shared" si="87"/>
        <v>1902.7624000000001</v>
      </c>
      <c r="F609" s="129">
        <f t="shared" si="88"/>
        <v>1664.9170999999999</v>
      </c>
      <c r="G609" s="220">
        <v>10</v>
      </c>
      <c r="H609" s="31"/>
    </row>
    <row r="610" spans="1:8">
      <c r="A610" s="16">
        <v>4735</v>
      </c>
      <c r="B610" s="123" t="s">
        <v>2613</v>
      </c>
      <c r="C610" s="134" t="s">
        <v>121</v>
      </c>
      <c r="D610" s="370">
        <v>2287.0014999999999</v>
      </c>
      <c r="E610" s="131">
        <f t="shared" si="87"/>
        <v>1829.6012000000001</v>
      </c>
      <c r="F610" s="131">
        <f t="shared" si="88"/>
        <v>1600.9010499999997</v>
      </c>
      <c r="G610" s="221">
        <v>10</v>
      </c>
      <c r="H610" s="31"/>
    </row>
    <row r="611" spans="1:8">
      <c r="A611" s="16">
        <v>4736</v>
      </c>
      <c r="B611" s="135" t="s">
        <v>2614</v>
      </c>
      <c r="C611" s="133" t="s">
        <v>121</v>
      </c>
      <c r="D611" s="370">
        <v>2195.5160000000001</v>
      </c>
      <c r="E611" s="129">
        <f t="shared" si="87"/>
        <v>1756.4128000000001</v>
      </c>
      <c r="F611" s="129">
        <f t="shared" si="88"/>
        <v>1536.8612000000001</v>
      </c>
      <c r="G611" s="218">
        <v>10</v>
      </c>
      <c r="H611" s="31"/>
    </row>
    <row r="612" spans="1:8">
      <c r="A612" s="16">
        <v>4737</v>
      </c>
      <c r="B612" s="123" t="s">
        <v>2615</v>
      </c>
      <c r="C612" s="134" t="s">
        <v>121</v>
      </c>
      <c r="D612" s="370">
        <v>2104.0219999999999</v>
      </c>
      <c r="E612" s="131">
        <f t="shared" si="87"/>
        <v>1683.2175999999999</v>
      </c>
      <c r="F612" s="131">
        <f t="shared" si="88"/>
        <v>1472.8154</v>
      </c>
      <c r="G612" s="221">
        <v>10</v>
      </c>
      <c r="H612" s="31"/>
    </row>
    <row r="613" spans="1:8">
      <c r="A613" s="16">
        <v>4738</v>
      </c>
      <c r="B613" s="122" t="s">
        <v>2616</v>
      </c>
      <c r="C613" s="133" t="s">
        <v>121</v>
      </c>
      <c r="D613" s="370">
        <v>2012.528</v>
      </c>
      <c r="E613" s="129">
        <f t="shared" si="87"/>
        <v>1610.0224000000001</v>
      </c>
      <c r="F613" s="129">
        <f t="shared" si="88"/>
        <v>1408.7695999999999</v>
      </c>
      <c r="G613" s="220">
        <v>10</v>
      </c>
      <c r="H613" s="31"/>
    </row>
    <row r="614" spans="1:8">
      <c r="A614" s="16">
        <v>4739</v>
      </c>
      <c r="B614" s="123" t="s">
        <v>2617</v>
      </c>
      <c r="C614" s="134" t="s">
        <v>121</v>
      </c>
      <c r="D614" s="370">
        <v>1921.085</v>
      </c>
      <c r="E614" s="131">
        <f t="shared" si="87"/>
        <v>1536.8680000000002</v>
      </c>
      <c r="F614" s="131">
        <f t="shared" si="88"/>
        <v>1344.7594999999999</v>
      </c>
      <c r="G614" s="221">
        <v>10</v>
      </c>
      <c r="H614" s="31"/>
    </row>
    <row r="615" spans="1:8">
      <c r="A615" s="16">
        <v>4740</v>
      </c>
      <c r="B615" s="122" t="s">
        <v>2618</v>
      </c>
      <c r="C615" s="133" t="s">
        <v>121</v>
      </c>
      <c r="D615" s="370">
        <v>1829.5995</v>
      </c>
      <c r="E615" s="129">
        <f t="shared" si="87"/>
        <v>1463.6796000000002</v>
      </c>
      <c r="F615" s="129">
        <f t="shared" si="88"/>
        <v>1280.71965</v>
      </c>
      <c r="G615" s="220">
        <v>10</v>
      </c>
      <c r="H615" s="31"/>
    </row>
    <row r="616" spans="1:8">
      <c r="A616" s="16">
        <v>4741</v>
      </c>
      <c r="B616" s="123" t="s">
        <v>2619</v>
      </c>
      <c r="C616" s="134" t="s">
        <v>121</v>
      </c>
      <c r="D616" s="370">
        <v>1738.097</v>
      </c>
      <c r="E616" s="131">
        <f t="shared" si="87"/>
        <v>1390.4776000000002</v>
      </c>
      <c r="F616" s="131">
        <f t="shared" si="88"/>
        <v>1216.6678999999999</v>
      </c>
      <c r="G616" s="221">
        <v>10</v>
      </c>
      <c r="H616" s="31"/>
    </row>
    <row r="617" spans="1:8">
      <c r="A617" s="16">
        <v>4742</v>
      </c>
      <c r="B617" s="122" t="s">
        <v>2620</v>
      </c>
      <c r="C617" s="133" t="s">
        <v>121</v>
      </c>
      <c r="D617" s="370">
        <v>1646.654</v>
      </c>
      <c r="E617" s="129">
        <f t="shared" si="87"/>
        <v>1317.3232</v>
      </c>
      <c r="F617" s="129">
        <f t="shared" si="88"/>
        <v>1152.6578</v>
      </c>
      <c r="G617" s="220">
        <v>10</v>
      </c>
      <c r="H617" s="31"/>
    </row>
    <row r="618" spans="1:8">
      <c r="A618" s="16">
        <v>4744</v>
      </c>
      <c r="B618" s="123" t="s">
        <v>2621</v>
      </c>
      <c r="C618" s="134" t="s">
        <v>121</v>
      </c>
      <c r="D618" s="370">
        <v>1555.1514999999999</v>
      </c>
      <c r="E618" s="131">
        <f t="shared" si="87"/>
        <v>1244.1212</v>
      </c>
      <c r="F618" s="131">
        <f t="shared" si="88"/>
        <v>1088.6060499999999</v>
      </c>
      <c r="G618" s="221">
        <v>10</v>
      </c>
      <c r="H618" s="31"/>
    </row>
    <row r="619" spans="1:8">
      <c r="A619" s="16">
        <v>4745</v>
      </c>
      <c r="B619" s="122" t="s">
        <v>2622</v>
      </c>
      <c r="C619" s="133" t="s">
        <v>121</v>
      </c>
      <c r="D619" s="370">
        <v>1463.6659999999999</v>
      </c>
      <c r="E619" s="129">
        <f t="shared" si="87"/>
        <v>1170.9328</v>
      </c>
      <c r="F619" s="129">
        <f t="shared" si="88"/>
        <v>1024.5662</v>
      </c>
      <c r="G619" s="220">
        <v>10</v>
      </c>
      <c r="H619" s="31"/>
    </row>
    <row r="620" spans="1:8">
      <c r="A620" s="16">
        <v>4746</v>
      </c>
      <c r="B620" s="123" t="s">
        <v>2623</v>
      </c>
      <c r="C620" s="134" t="s">
        <v>121</v>
      </c>
      <c r="D620" s="370">
        <v>1372.2059999999999</v>
      </c>
      <c r="E620" s="131">
        <f t="shared" si="87"/>
        <v>1097.7647999999999</v>
      </c>
      <c r="F620" s="131">
        <f t="shared" si="88"/>
        <v>960.54419999999982</v>
      </c>
      <c r="G620" s="221">
        <v>10</v>
      </c>
      <c r="H620" s="31"/>
    </row>
    <row r="621" spans="1:8">
      <c r="A621" s="16">
        <v>4747</v>
      </c>
      <c r="B621" s="135" t="s">
        <v>2624</v>
      </c>
      <c r="C621" s="133" t="s">
        <v>121</v>
      </c>
      <c r="D621" s="370">
        <v>1280.729</v>
      </c>
      <c r="E621" s="129">
        <f t="shared" si="87"/>
        <v>1024.5832</v>
      </c>
      <c r="F621" s="129">
        <f t="shared" si="88"/>
        <v>896.51029999999992</v>
      </c>
      <c r="G621" s="218">
        <v>10</v>
      </c>
      <c r="H621" s="31"/>
    </row>
    <row r="622" spans="1:8">
      <c r="A622" s="16">
        <v>4748</v>
      </c>
      <c r="B622" s="123" t="s">
        <v>2625</v>
      </c>
      <c r="C622" s="134" t="s">
        <v>121</v>
      </c>
      <c r="D622" s="370">
        <v>1189.2349999999999</v>
      </c>
      <c r="E622" s="131">
        <f t="shared" si="87"/>
        <v>951.38799999999992</v>
      </c>
      <c r="F622" s="131">
        <f t="shared" si="88"/>
        <v>832.46449999999993</v>
      </c>
      <c r="G622" s="221">
        <v>10</v>
      </c>
      <c r="H622" s="31"/>
    </row>
    <row r="623" spans="1:8">
      <c r="A623" s="16">
        <v>4749</v>
      </c>
      <c r="B623" s="122" t="s">
        <v>2626</v>
      </c>
      <c r="C623" s="133" t="s">
        <v>121</v>
      </c>
      <c r="D623" s="370">
        <v>1097.7494999999999</v>
      </c>
      <c r="E623" s="129">
        <f t="shared" si="87"/>
        <v>878.19959999999992</v>
      </c>
      <c r="F623" s="129">
        <f t="shared" si="88"/>
        <v>768.42464999999993</v>
      </c>
      <c r="G623" s="220">
        <v>10</v>
      </c>
      <c r="H623" s="31"/>
    </row>
    <row r="624" spans="1:8">
      <c r="A624" s="16">
        <v>4750</v>
      </c>
      <c r="B624" s="123" t="s">
        <v>2627</v>
      </c>
      <c r="C624" s="134" t="s">
        <v>121</v>
      </c>
      <c r="D624" s="370">
        <v>1006.2809999999999</v>
      </c>
      <c r="E624" s="131">
        <f t="shared" si="87"/>
        <v>805.02480000000003</v>
      </c>
      <c r="F624" s="131">
        <f t="shared" si="88"/>
        <v>704.3966999999999</v>
      </c>
      <c r="G624" s="221">
        <v>10</v>
      </c>
      <c r="H624" s="31"/>
    </row>
    <row r="625" spans="1:8">
      <c r="A625" s="16">
        <v>4751</v>
      </c>
      <c r="B625" s="122" t="s">
        <v>2628</v>
      </c>
      <c r="C625" s="133" t="s">
        <v>121</v>
      </c>
      <c r="D625" s="370">
        <v>914.78700000000003</v>
      </c>
      <c r="E625" s="129">
        <f t="shared" si="87"/>
        <v>731.82960000000003</v>
      </c>
      <c r="F625" s="129">
        <f t="shared" si="88"/>
        <v>640.35090000000002</v>
      </c>
      <c r="G625" s="220">
        <v>10</v>
      </c>
      <c r="H625" s="31"/>
    </row>
    <row r="626" spans="1:8">
      <c r="A626" s="16">
        <v>4752</v>
      </c>
      <c r="B626" s="123" t="s">
        <v>2629</v>
      </c>
      <c r="C626" s="134" t="s">
        <v>121</v>
      </c>
      <c r="D626" s="370">
        <v>851.24950000000001</v>
      </c>
      <c r="E626" s="131">
        <f t="shared" si="87"/>
        <v>680.9996000000001</v>
      </c>
      <c r="F626" s="131">
        <f t="shared" si="88"/>
        <v>595.87464999999997</v>
      </c>
      <c r="G626" s="221">
        <v>10</v>
      </c>
      <c r="H626" s="31"/>
    </row>
    <row r="627" spans="1:8">
      <c r="A627" s="16">
        <v>4753</v>
      </c>
      <c r="B627" s="122" t="s">
        <v>2630</v>
      </c>
      <c r="C627" s="133" t="s">
        <v>121</v>
      </c>
      <c r="D627" s="370">
        <v>773.755</v>
      </c>
      <c r="E627" s="129">
        <f t="shared" si="87"/>
        <v>619.00400000000002</v>
      </c>
      <c r="F627" s="129">
        <f t="shared" si="88"/>
        <v>541.62849999999992</v>
      </c>
      <c r="G627" s="220">
        <v>10</v>
      </c>
      <c r="H627" s="31"/>
    </row>
    <row r="628" spans="1:8">
      <c r="A628" s="16">
        <v>4754</v>
      </c>
      <c r="B628" s="123" t="s">
        <v>2631</v>
      </c>
      <c r="C628" s="134" t="s">
        <v>121</v>
      </c>
      <c r="D628" s="370">
        <v>696.23500000000001</v>
      </c>
      <c r="E628" s="131">
        <f t="shared" si="87"/>
        <v>556.98800000000006</v>
      </c>
      <c r="F628" s="131">
        <f t="shared" si="88"/>
        <v>487.36449999999996</v>
      </c>
      <c r="G628" s="221">
        <v>10</v>
      </c>
      <c r="H628" s="31"/>
    </row>
    <row r="629" spans="1:8">
      <c r="A629" s="16">
        <v>4755</v>
      </c>
      <c r="B629" s="122" t="s">
        <v>2632</v>
      </c>
      <c r="C629" s="133" t="s">
        <v>121</v>
      </c>
      <c r="D629" s="370">
        <v>604.74099999999999</v>
      </c>
      <c r="E629" s="129">
        <f t="shared" si="87"/>
        <v>483.7928</v>
      </c>
      <c r="F629" s="129">
        <f t="shared" si="88"/>
        <v>423.31869999999998</v>
      </c>
      <c r="G629" s="220">
        <v>10</v>
      </c>
      <c r="H629" s="31"/>
    </row>
    <row r="630" spans="1:8">
      <c r="A630" s="16">
        <v>4756</v>
      </c>
      <c r="B630" s="123" t="s">
        <v>2633</v>
      </c>
      <c r="C630" s="134" t="s">
        <v>121</v>
      </c>
      <c r="D630" s="370">
        <v>513.28099999999995</v>
      </c>
      <c r="E630" s="131">
        <f t="shared" si="87"/>
        <v>410.62479999999999</v>
      </c>
      <c r="F630" s="131">
        <f t="shared" si="88"/>
        <v>359.29669999999993</v>
      </c>
      <c r="G630" s="221">
        <v>10</v>
      </c>
      <c r="H630" s="31"/>
    </row>
    <row r="631" spans="1:8">
      <c r="A631" s="16">
        <v>4757</v>
      </c>
      <c r="B631" s="135" t="s">
        <v>2634</v>
      </c>
      <c r="C631" s="133" t="s">
        <v>121</v>
      </c>
      <c r="D631" s="370">
        <v>421.78699999999998</v>
      </c>
      <c r="E631" s="129">
        <f t="shared" si="87"/>
        <v>337.42959999999999</v>
      </c>
      <c r="F631" s="129">
        <f t="shared" si="88"/>
        <v>295.25089999999994</v>
      </c>
      <c r="G631" s="218">
        <v>10</v>
      </c>
      <c r="H631" s="31"/>
    </row>
    <row r="632" spans="1:8">
      <c r="A632" s="16">
        <v>4758</v>
      </c>
      <c r="B632" s="123" t="s">
        <v>2635</v>
      </c>
      <c r="C632" s="134" t="s">
        <v>121</v>
      </c>
      <c r="D632" s="370">
        <v>330.31</v>
      </c>
      <c r="E632" s="131">
        <f t="shared" si="87"/>
        <v>264.24799999999999</v>
      </c>
      <c r="F632" s="131">
        <f t="shared" si="88"/>
        <v>231.21699999999998</v>
      </c>
      <c r="G632" s="221">
        <v>10</v>
      </c>
      <c r="H632" s="31"/>
    </row>
    <row r="633" spans="1:8">
      <c r="A633" s="16">
        <v>4759</v>
      </c>
      <c r="B633" s="122" t="s">
        <v>2636</v>
      </c>
      <c r="C633" s="133" t="s">
        <v>121</v>
      </c>
      <c r="D633" s="370">
        <v>6413.8194999999996</v>
      </c>
      <c r="E633" s="129">
        <f t="shared" si="87"/>
        <v>5131.0555999999997</v>
      </c>
      <c r="F633" s="129">
        <f t="shared" si="88"/>
        <v>4489.6736499999997</v>
      </c>
      <c r="G633" s="220">
        <v>10</v>
      </c>
      <c r="H633" s="31"/>
    </row>
    <row r="634" spans="1:8">
      <c r="A634" s="16">
        <v>4760</v>
      </c>
      <c r="B634" s="123" t="s">
        <v>2637</v>
      </c>
      <c r="C634" s="134" t="s">
        <v>121</v>
      </c>
      <c r="D634" s="370">
        <v>3206.9225000000001</v>
      </c>
      <c r="E634" s="131">
        <f t="shared" si="87"/>
        <v>2565.5380000000005</v>
      </c>
      <c r="F634" s="131">
        <f t="shared" si="88"/>
        <v>2244.84575</v>
      </c>
      <c r="G634" s="221">
        <v>10</v>
      </c>
      <c r="H634" s="31"/>
    </row>
    <row r="635" spans="1:8">
      <c r="A635" s="16">
        <v>4761</v>
      </c>
      <c r="B635" s="122" t="s">
        <v>2638</v>
      </c>
      <c r="C635" s="133" t="s">
        <v>121</v>
      </c>
      <c r="D635" s="370">
        <v>3100.0010000000002</v>
      </c>
      <c r="E635" s="129">
        <f t="shared" si="87"/>
        <v>2480.0008000000003</v>
      </c>
      <c r="F635" s="129">
        <f t="shared" si="88"/>
        <v>2170.0007000000001</v>
      </c>
      <c r="G635" s="220">
        <v>10</v>
      </c>
      <c r="H635" s="31"/>
    </row>
    <row r="636" spans="1:8">
      <c r="A636" s="16">
        <v>4762</v>
      </c>
      <c r="B636" s="123" t="s">
        <v>2639</v>
      </c>
      <c r="C636" s="134" t="s">
        <v>121</v>
      </c>
      <c r="D636" s="370">
        <v>2993.1134999999999</v>
      </c>
      <c r="E636" s="131">
        <f t="shared" si="87"/>
        <v>2394.4908</v>
      </c>
      <c r="F636" s="131">
        <f t="shared" si="88"/>
        <v>2095.1794499999996</v>
      </c>
      <c r="G636" s="221">
        <v>10</v>
      </c>
      <c r="H636" s="31"/>
    </row>
    <row r="637" spans="1:8">
      <c r="A637" s="16">
        <v>4763</v>
      </c>
      <c r="B637" s="122" t="s">
        <v>2640</v>
      </c>
      <c r="C637" s="133" t="s">
        <v>121</v>
      </c>
      <c r="D637" s="370">
        <v>2886.2004999999999</v>
      </c>
      <c r="E637" s="129">
        <f t="shared" si="87"/>
        <v>2308.9603999999999</v>
      </c>
      <c r="F637" s="129">
        <f t="shared" si="88"/>
        <v>2020.3403499999997</v>
      </c>
      <c r="G637" s="220">
        <v>10</v>
      </c>
      <c r="H637" s="31"/>
    </row>
    <row r="638" spans="1:8">
      <c r="A638" s="16">
        <v>4764</v>
      </c>
      <c r="B638" s="123" t="s">
        <v>2641</v>
      </c>
      <c r="C638" s="134" t="s">
        <v>121</v>
      </c>
      <c r="D638" s="370">
        <v>2779.3045000000002</v>
      </c>
      <c r="E638" s="131">
        <f t="shared" si="87"/>
        <v>2223.4436000000001</v>
      </c>
      <c r="F638" s="131">
        <f t="shared" si="88"/>
        <v>1945.51315</v>
      </c>
      <c r="G638" s="221">
        <v>10</v>
      </c>
      <c r="H638" s="31"/>
    </row>
    <row r="639" spans="1:8">
      <c r="A639" s="16">
        <v>4765</v>
      </c>
      <c r="B639" s="122" t="s">
        <v>2642</v>
      </c>
      <c r="C639" s="133" t="s">
        <v>121</v>
      </c>
      <c r="D639" s="370">
        <v>2672.4169999999999</v>
      </c>
      <c r="E639" s="129">
        <f t="shared" si="87"/>
        <v>2137.9335999999998</v>
      </c>
      <c r="F639" s="129">
        <f t="shared" si="88"/>
        <v>1870.6918999999998</v>
      </c>
      <c r="G639" s="220">
        <v>10</v>
      </c>
      <c r="H639" s="31"/>
    </row>
    <row r="640" spans="1:8">
      <c r="A640" s="16">
        <v>4766</v>
      </c>
      <c r="B640" s="123" t="s">
        <v>2643</v>
      </c>
      <c r="C640" s="134" t="s">
        <v>121</v>
      </c>
      <c r="D640" s="370">
        <v>2565.5210000000002</v>
      </c>
      <c r="E640" s="131">
        <f t="shared" si="87"/>
        <v>2052.4168000000004</v>
      </c>
      <c r="F640" s="131">
        <f t="shared" si="88"/>
        <v>1795.8647000000001</v>
      </c>
      <c r="G640" s="221">
        <v>10</v>
      </c>
      <c r="H640" s="31"/>
    </row>
    <row r="641" spans="1:8">
      <c r="A641" s="16">
        <v>4767</v>
      </c>
      <c r="B641" s="135" t="s">
        <v>2644</v>
      </c>
      <c r="C641" s="133" t="s">
        <v>121</v>
      </c>
      <c r="D641" s="370">
        <v>2458.625</v>
      </c>
      <c r="E641" s="129">
        <f t="shared" si="87"/>
        <v>1966.9</v>
      </c>
      <c r="F641" s="129">
        <f t="shared" si="88"/>
        <v>1721.0374999999999</v>
      </c>
      <c r="G641" s="218">
        <v>10</v>
      </c>
      <c r="H641" s="31"/>
    </row>
    <row r="642" spans="1:8">
      <c r="A642" s="16">
        <v>4768</v>
      </c>
      <c r="B642" s="123" t="s">
        <v>2645</v>
      </c>
      <c r="C642" s="134" t="s">
        <v>121</v>
      </c>
      <c r="D642" s="370">
        <v>2351.712</v>
      </c>
      <c r="E642" s="131">
        <f t="shared" si="87"/>
        <v>1881.3696</v>
      </c>
      <c r="F642" s="131">
        <f t="shared" si="88"/>
        <v>1646.1984</v>
      </c>
      <c r="G642" s="221">
        <v>10</v>
      </c>
      <c r="H642" s="31"/>
    </row>
    <row r="643" spans="1:8">
      <c r="A643" s="16">
        <v>4769</v>
      </c>
      <c r="B643" s="122" t="s">
        <v>2646</v>
      </c>
      <c r="C643" s="133" t="s">
        <v>121</v>
      </c>
      <c r="D643" s="370">
        <v>2244.8159999999998</v>
      </c>
      <c r="E643" s="129">
        <f t="shared" si="87"/>
        <v>1795.8527999999999</v>
      </c>
      <c r="F643" s="129">
        <f t="shared" si="88"/>
        <v>1571.3711999999998</v>
      </c>
      <c r="G643" s="220">
        <v>10</v>
      </c>
      <c r="H643" s="31"/>
    </row>
    <row r="644" spans="1:8">
      <c r="A644" s="16">
        <v>4770</v>
      </c>
      <c r="B644" s="123" t="s">
        <v>2647</v>
      </c>
      <c r="C644" s="134" t="s">
        <v>121</v>
      </c>
      <c r="D644" s="370">
        <v>2137.9369999999999</v>
      </c>
      <c r="E644" s="131">
        <f t="shared" si="87"/>
        <v>1710.3496</v>
      </c>
      <c r="F644" s="131">
        <f t="shared" si="88"/>
        <v>1496.5558999999998</v>
      </c>
      <c r="G644" s="221">
        <v>10</v>
      </c>
      <c r="H644" s="31"/>
    </row>
    <row r="645" spans="1:8">
      <c r="A645" s="16">
        <v>4771</v>
      </c>
      <c r="B645" s="122" t="s">
        <v>2648</v>
      </c>
      <c r="C645" s="133" t="s">
        <v>121</v>
      </c>
      <c r="D645" s="370">
        <v>2031.0409999999999</v>
      </c>
      <c r="E645" s="129">
        <f t="shared" si="87"/>
        <v>1624.8328000000001</v>
      </c>
      <c r="F645" s="129">
        <f t="shared" si="88"/>
        <v>1421.7286999999999</v>
      </c>
      <c r="G645" s="220">
        <v>10</v>
      </c>
      <c r="H645" s="31"/>
    </row>
    <row r="646" spans="1:8">
      <c r="A646" s="16">
        <v>4772</v>
      </c>
      <c r="B646" s="123" t="s">
        <v>2649</v>
      </c>
      <c r="C646" s="134" t="s">
        <v>121</v>
      </c>
      <c r="D646" s="370">
        <v>1924.1534999999999</v>
      </c>
      <c r="E646" s="131">
        <f t="shared" si="87"/>
        <v>1539.3227999999999</v>
      </c>
      <c r="F646" s="131">
        <f t="shared" si="88"/>
        <v>1346.9074499999999</v>
      </c>
      <c r="G646" s="221">
        <v>10</v>
      </c>
      <c r="H646" s="31"/>
    </row>
    <row r="647" spans="1:8">
      <c r="A647" s="16">
        <v>4773</v>
      </c>
      <c r="B647" s="122" t="s">
        <v>2650</v>
      </c>
      <c r="C647" s="133" t="s">
        <v>121</v>
      </c>
      <c r="D647" s="370">
        <v>1817.2235000000001</v>
      </c>
      <c r="E647" s="129">
        <f t="shared" si="87"/>
        <v>1453.7788</v>
      </c>
      <c r="F647" s="129">
        <f t="shared" si="88"/>
        <v>1272.05645</v>
      </c>
      <c r="G647" s="220">
        <v>10</v>
      </c>
      <c r="H647" s="31"/>
    </row>
    <row r="648" spans="1:8">
      <c r="A648" s="16">
        <v>4774</v>
      </c>
      <c r="B648" s="123" t="s">
        <v>2651</v>
      </c>
      <c r="C648" s="134" t="s">
        <v>121</v>
      </c>
      <c r="D648" s="370">
        <v>1710.336</v>
      </c>
      <c r="E648" s="131">
        <f t="shared" si="87"/>
        <v>1368.2688000000001</v>
      </c>
      <c r="F648" s="131">
        <f t="shared" si="88"/>
        <v>1197.2351999999998</v>
      </c>
      <c r="G648" s="221">
        <v>10</v>
      </c>
      <c r="H648" s="31"/>
    </row>
    <row r="649" spans="1:8">
      <c r="A649" s="16">
        <v>4775</v>
      </c>
      <c r="B649" s="122" t="s">
        <v>2652</v>
      </c>
      <c r="C649" s="133" t="s">
        <v>121</v>
      </c>
      <c r="D649" s="370">
        <v>1603.44</v>
      </c>
      <c r="E649" s="129">
        <f t="shared" si="87"/>
        <v>1282.7520000000002</v>
      </c>
      <c r="F649" s="129">
        <f t="shared" si="88"/>
        <v>1122.4079999999999</v>
      </c>
      <c r="G649" s="220">
        <v>10</v>
      </c>
      <c r="H649" s="31"/>
    </row>
    <row r="650" spans="1:8">
      <c r="A650" s="16">
        <v>4776</v>
      </c>
      <c r="B650" s="123" t="s">
        <v>2653</v>
      </c>
      <c r="C650" s="134" t="s">
        <v>121</v>
      </c>
      <c r="D650" s="370">
        <v>1496.5525</v>
      </c>
      <c r="E650" s="131">
        <f t="shared" si="87"/>
        <v>1197.242</v>
      </c>
      <c r="F650" s="131">
        <f t="shared" si="88"/>
        <v>1047.5867499999999</v>
      </c>
      <c r="G650" s="221">
        <v>10</v>
      </c>
      <c r="H650" s="31"/>
    </row>
    <row r="651" spans="1:8">
      <c r="A651" s="16">
        <v>4777</v>
      </c>
      <c r="B651" s="135" t="s">
        <v>2654</v>
      </c>
      <c r="C651" s="133" t="s">
        <v>121</v>
      </c>
      <c r="D651" s="370">
        <v>1389.6735000000001</v>
      </c>
      <c r="E651" s="129">
        <f t="shared" si="87"/>
        <v>1111.7388000000001</v>
      </c>
      <c r="F651" s="129">
        <f t="shared" si="88"/>
        <v>972.77144999999996</v>
      </c>
      <c r="G651" s="218">
        <v>10</v>
      </c>
      <c r="H651" s="31"/>
    </row>
    <row r="652" spans="1:8">
      <c r="A652" s="16">
        <v>4778</v>
      </c>
      <c r="B652" s="123" t="s">
        <v>2655</v>
      </c>
      <c r="C652" s="134" t="s">
        <v>121</v>
      </c>
      <c r="D652" s="370">
        <v>1282.752</v>
      </c>
      <c r="E652" s="131">
        <f t="shared" si="87"/>
        <v>1026.2016000000001</v>
      </c>
      <c r="F652" s="131">
        <f t="shared" si="88"/>
        <v>897.92639999999994</v>
      </c>
      <c r="G652" s="221">
        <v>10</v>
      </c>
      <c r="H652" s="31"/>
    </row>
    <row r="653" spans="1:8">
      <c r="A653" s="16">
        <v>4779</v>
      </c>
      <c r="B653" s="122" t="s">
        <v>2656</v>
      </c>
      <c r="C653" s="133" t="s">
        <v>121</v>
      </c>
      <c r="D653" s="370">
        <v>1175.8644999999999</v>
      </c>
      <c r="E653" s="129">
        <f t="shared" si="87"/>
        <v>940.69159999999999</v>
      </c>
      <c r="F653" s="129">
        <f t="shared" si="88"/>
        <v>823.10514999999987</v>
      </c>
      <c r="G653" s="220">
        <v>10</v>
      </c>
      <c r="H653" s="31"/>
    </row>
    <row r="654" spans="1:8">
      <c r="A654" s="16">
        <v>4780</v>
      </c>
      <c r="B654" s="123" t="s">
        <v>2657</v>
      </c>
      <c r="C654" s="134" t="s">
        <v>121</v>
      </c>
      <c r="D654" s="370">
        <v>1068.9770000000001</v>
      </c>
      <c r="E654" s="131">
        <f t="shared" si="87"/>
        <v>855.18160000000012</v>
      </c>
      <c r="F654" s="131">
        <f t="shared" si="88"/>
        <v>748.28390000000002</v>
      </c>
      <c r="G654" s="221">
        <v>10</v>
      </c>
      <c r="H654" s="31"/>
    </row>
    <row r="655" spans="1:8">
      <c r="A655" s="16">
        <v>4781</v>
      </c>
      <c r="B655" s="122" t="s">
        <v>2658</v>
      </c>
      <c r="C655" s="133" t="s">
        <v>121</v>
      </c>
      <c r="D655" s="370">
        <v>990.00350000000003</v>
      </c>
      <c r="E655" s="129">
        <f t="shared" si="87"/>
        <v>792.00280000000009</v>
      </c>
      <c r="F655" s="129">
        <f t="shared" si="88"/>
        <v>693.00244999999995</v>
      </c>
      <c r="G655" s="220">
        <v>10</v>
      </c>
      <c r="H655" s="31"/>
    </row>
    <row r="656" spans="1:8">
      <c r="A656" s="16">
        <v>4782</v>
      </c>
      <c r="B656" s="123" t="s">
        <v>2659</v>
      </c>
      <c r="C656" s="134" t="s">
        <v>121</v>
      </c>
      <c r="D656" s="370">
        <v>897.09849999999994</v>
      </c>
      <c r="E656" s="131">
        <f t="shared" si="87"/>
        <v>717.67880000000002</v>
      </c>
      <c r="F656" s="131">
        <f t="shared" si="88"/>
        <v>627.96894999999995</v>
      </c>
      <c r="G656" s="221">
        <v>10</v>
      </c>
      <c r="H656" s="31"/>
    </row>
    <row r="657" spans="1:8">
      <c r="A657" s="16">
        <v>4783</v>
      </c>
      <c r="B657" s="122" t="s">
        <v>2660</v>
      </c>
      <c r="C657" s="133" t="s">
        <v>121</v>
      </c>
      <c r="D657" s="370">
        <v>804.14250000000004</v>
      </c>
      <c r="E657" s="129">
        <f t="shared" si="87"/>
        <v>643.31400000000008</v>
      </c>
      <c r="F657" s="129">
        <f t="shared" si="88"/>
        <v>562.89975000000004</v>
      </c>
      <c r="G657" s="220">
        <v>10</v>
      </c>
      <c r="H657" s="31"/>
    </row>
    <row r="658" spans="1:8">
      <c r="A658" s="16">
        <v>4784</v>
      </c>
      <c r="B658" s="123" t="s">
        <v>2661</v>
      </c>
      <c r="C658" s="134" t="s">
        <v>121</v>
      </c>
      <c r="D658" s="370">
        <v>697.24649999999997</v>
      </c>
      <c r="E658" s="131">
        <f t="shared" si="87"/>
        <v>557.79719999999998</v>
      </c>
      <c r="F658" s="131">
        <f t="shared" si="88"/>
        <v>488.07254999999992</v>
      </c>
      <c r="G658" s="221">
        <v>10</v>
      </c>
      <c r="H658" s="31"/>
    </row>
    <row r="659" spans="1:8">
      <c r="A659" s="16">
        <v>4785</v>
      </c>
      <c r="B659" s="122" t="s">
        <v>2662</v>
      </c>
      <c r="C659" s="133" t="s">
        <v>121</v>
      </c>
      <c r="D659" s="370">
        <v>590.36749999999995</v>
      </c>
      <c r="E659" s="129">
        <f t="shared" si="87"/>
        <v>472.29399999999998</v>
      </c>
      <c r="F659" s="129">
        <f t="shared" si="88"/>
        <v>413.25724999999994</v>
      </c>
      <c r="G659" s="220">
        <v>10</v>
      </c>
      <c r="H659" s="31"/>
    </row>
    <row r="660" spans="1:8">
      <c r="A660" s="16">
        <v>4786</v>
      </c>
      <c r="B660" s="123" t="s">
        <v>2663</v>
      </c>
      <c r="C660" s="134" t="s">
        <v>121</v>
      </c>
      <c r="D660" s="370">
        <v>483.4545</v>
      </c>
      <c r="E660" s="131">
        <f t="shared" si="87"/>
        <v>386.7636</v>
      </c>
      <c r="F660" s="131">
        <f t="shared" si="88"/>
        <v>338.41814999999997</v>
      </c>
      <c r="G660" s="221">
        <v>10</v>
      </c>
      <c r="H660" s="31"/>
    </row>
    <row r="661" spans="1:8">
      <c r="A661" s="16">
        <v>4787</v>
      </c>
      <c r="B661" s="135" t="s">
        <v>2664</v>
      </c>
      <c r="C661" s="133" t="s">
        <v>121</v>
      </c>
      <c r="D661" s="370">
        <v>376.57549999999998</v>
      </c>
      <c r="E661" s="129">
        <f t="shared" si="87"/>
        <v>301.2604</v>
      </c>
      <c r="F661" s="129">
        <f t="shared" si="88"/>
        <v>263.60284999999999</v>
      </c>
      <c r="G661" s="218">
        <v>10</v>
      </c>
      <c r="H661" s="31"/>
    </row>
    <row r="662" spans="1:8">
      <c r="A662" s="16">
        <v>4788</v>
      </c>
      <c r="B662" s="123" t="s">
        <v>2665</v>
      </c>
      <c r="C662" s="134" t="s">
        <v>121</v>
      </c>
      <c r="D662" s="370">
        <v>8395.6285000000007</v>
      </c>
      <c r="E662" s="131">
        <f t="shared" si="87"/>
        <v>6716.5028000000011</v>
      </c>
      <c r="F662" s="131">
        <f t="shared" si="88"/>
        <v>5876.93995</v>
      </c>
      <c r="G662" s="221">
        <v>10</v>
      </c>
      <c r="H662" s="31"/>
    </row>
    <row r="663" spans="1:8">
      <c r="A663" s="16">
        <v>4789</v>
      </c>
      <c r="B663" s="122" t="s">
        <v>2666</v>
      </c>
      <c r="C663" s="133" t="s">
        <v>121</v>
      </c>
      <c r="D663" s="370">
        <v>4197.8100000000004</v>
      </c>
      <c r="E663" s="129">
        <f t="shared" si="87"/>
        <v>3358.2480000000005</v>
      </c>
      <c r="F663" s="129">
        <f t="shared" si="88"/>
        <v>2938.4670000000001</v>
      </c>
      <c r="G663" s="220">
        <v>10</v>
      </c>
      <c r="H663" s="31"/>
    </row>
    <row r="664" spans="1:8">
      <c r="A664" s="16">
        <v>4790</v>
      </c>
      <c r="B664" s="123" t="s">
        <v>2667</v>
      </c>
      <c r="C664" s="134" t="s">
        <v>121</v>
      </c>
      <c r="D664" s="370">
        <v>4057.8915000000002</v>
      </c>
      <c r="E664" s="131">
        <f t="shared" ref="E664:E727" si="89">D664*0.8</f>
        <v>3246.3132000000005</v>
      </c>
      <c r="F664" s="131">
        <f t="shared" ref="F664:F727" si="90">D664*0.7</f>
        <v>2840.52405</v>
      </c>
      <c r="G664" s="221">
        <v>10</v>
      </c>
      <c r="H664" s="31"/>
    </row>
    <row r="665" spans="1:8">
      <c r="A665" s="16">
        <v>4791</v>
      </c>
      <c r="B665" s="122" t="s">
        <v>2668</v>
      </c>
      <c r="C665" s="133" t="s">
        <v>121</v>
      </c>
      <c r="D665" s="370">
        <v>3917.9645</v>
      </c>
      <c r="E665" s="129">
        <f t="shared" si="89"/>
        <v>3134.3716000000004</v>
      </c>
      <c r="F665" s="129">
        <f t="shared" si="90"/>
        <v>2742.5751499999997</v>
      </c>
      <c r="G665" s="220">
        <v>10</v>
      </c>
      <c r="H665" s="31"/>
    </row>
    <row r="666" spans="1:8">
      <c r="A666" s="16">
        <v>4792</v>
      </c>
      <c r="B666" s="123" t="s">
        <v>2669</v>
      </c>
      <c r="C666" s="134" t="s">
        <v>121</v>
      </c>
      <c r="D666" s="370">
        <v>3778.0459999999998</v>
      </c>
      <c r="E666" s="131">
        <f t="shared" si="89"/>
        <v>3022.4367999999999</v>
      </c>
      <c r="F666" s="131">
        <f t="shared" si="90"/>
        <v>2644.6321999999996</v>
      </c>
      <c r="G666" s="221">
        <v>10</v>
      </c>
      <c r="H666" s="31"/>
    </row>
    <row r="667" spans="1:8">
      <c r="A667" s="16">
        <v>4793</v>
      </c>
      <c r="B667" s="122" t="s">
        <v>2670</v>
      </c>
      <c r="C667" s="133" t="s">
        <v>121</v>
      </c>
      <c r="D667" s="370">
        <v>3638.1190000000001</v>
      </c>
      <c r="E667" s="129">
        <f t="shared" si="89"/>
        <v>2910.4952000000003</v>
      </c>
      <c r="F667" s="129">
        <f t="shared" si="90"/>
        <v>2546.6833000000001</v>
      </c>
      <c r="G667" s="220">
        <v>10</v>
      </c>
      <c r="H667" s="31"/>
    </row>
    <row r="668" spans="1:8">
      <c r="A668" s="16">
        <v>4794</v>
      </c>
      <c r="B668" s="123" t="s">
        <v>2671</v>
      </c>
      <c r="C668" s="134" t="s">
        <v>121</v>
      </c>
      <c r="D668" s="370">
        <v>3498.2004999999999</v>
      </c>
      <c r="E668" s="131">
        <f t="shared" si="89"/>
        <v>2798.5604000000003</v>
      </c>
      <c r="F668" s="131">
        <f t="shared" si="90"/>
        <v>2448.7403499999996</v>
      </c>
      <c r="G668" s="221">
        <v>10</v>
      </c>
      <c r="H668" s="31"/>
    </row>
    <row r="669" spans="1:8">
      <c r="A669" s="16">
        <v>4795</v>
      </c>
      <c r="B669" s="122" t="s">
        <v>2672</v>
      </c>
      <c r="C669" s="133" t="s">
        <v>121</v>
      </c>
      <c r="D669" s="370">
        <v>3358.2395000000001</v>
      </c>
      <c r="E669" s="129">
        <f t="shared" si="89"/>
        <v>2686.5916000000002</v>
      </c>
      <c r="F669" s="129">
        <f t="shared" si="90"/>
        <v>2350.7676499999998</v>
      </c>
      <c r="G669" s="220">
        <v>10</v>
      </c>
      <c r="H669" s="31"/>
    </row>
    <row r="670" spans="1:8">
      <c r="A670" s="16">
        <v>4796</v>
      </c>
      <c r="B670" s="123" t="s">
        <v>2673</v>
      </c>
      <c r="C670" s="134" t="s">
        <v>121</v>
      </c>
      <c r="D670" s="370">
        <v>3218.3125</v>
      </c>
      <c r="E670" s="131">
        <f t="shared" si="89"/>
        <v>2574.65</v>
      </c>
      <c r="F670" s="131">
        <f t="shared" si="90"/>
        <v>2252.8187499999999</v>
      </c>
      <c r="G670" s="221">
        <v>10</v>
      </c>
      <c r="H670" s="31"/>
    </row>
    <row r="671" spans="1:8">
      <c r="A671" s="16">
        <v>4797</v>
      </c>
      <c r="B671" s="135" t="s">
        <v>2674</v>
      </c>
      <c r="C671" s="133" t="s">
        <v>121</v>
      </c>
      <c r="D671" s="370">
        <v>3078.4025000000001</v>
      </c>
      <c r="E671" s="129">
        <f t="shared" si="89"/>
        <v>2462.7220000000002</v>
      </c>
      <c r="F671" s="129">
        <f t="shared" si="90"/>
        <v>2154.88175</v>
      </c>
      <c r="G671" s="218">
        <v>10</v>
      </c>
      <c r="H671" s="31"/>
    </row>
    <row r="672" spans="1:8">
      <c r="A672" s="16">
        <v>4798</v>
      </c>
      <c r="B672" s="123" t="s">
        <v>2675</v>
      </c>
      <c r="C672" s="134" t="s">
        <v>121</v>
      </c>
      <c r="D672" s="370">
        <v>2938.4585000000002</v>
      </c>
      <c r="E672" s="131">
        <f t="shared" si="89"/>
        <v>2350.7668000000003</v>
      </c>
      <c r="F672" s="131">
        <f t="shared" si="90"/>
        <v>2056.9209500000002</v>
      </c>
      <c r="G672" s="221">
        <v>10</v>
      </c>
      <c r="H672" s="31"/>
    </row>
    <row r="673" spans="1:8">
      <c r="A673" s="16">
        <v>4799</v>
      </c>
      <c r="B673" s="122" t="s">
        <v>2676</v>
      </c>
      <c r="C673" s="133" t="s">
        <v>121</v>
      </c>
      <c r="D673" s="370">
        <v>2798.54</v>
      </c>
      <c r="E673" s="129">
        <f t="shared" si="89"/>
        <v>2238.8319999999999</v>
      </c>
      <c r="F673" s="129">
        <f t="shared" si="90"/>
        <v>1958.9779999999998</v>
      </c>
      <c r="G673" s="220">
        <v>10</v>
      </c>
      <c r="H673" s="31"/>
    </row>
    <row r="674" spans="1:8">
      <c r="A674" s="16">
        <v>4800</v>
      </c>
      <c r="B674" s="123" t="s">
        <v>2677</v>
      </c>
      <c r="C674" s="134" t="s">
        <v>121</v>
      </c>
      <c r="D674" s="370">
        <v>2658.6215000000002</v>
      </c>
      <c r="E674" s="131">
        <f t="shared" si="89"/>
        <v>2126.8972000000003</v>
      </c>
      <c r="F674" s="131">
        <f t="shared" si="90"/>
        <v>1861.03505</v>
      </c>
      <c r="G674" s="221">
        <v>10</v>
      </c>
      <c r="H674" s="31"/>
    </row>
    <row r="675" spans="1:8">
      <c r="A675" s="16">
        <v>4801</v>
      </c>
      <c r="B675" s="122" t="s">
        <v>2678</v>
      </c>
      <c r="C675" s="133" t="s">
        <v>121</v>
      </c>
      <c r="D675" s="370">
        <v>2518.6945000000001</v>
      </c>
      <c r="E675" s="129">
        <f t="shared" si="89"/>
        <v>2014.9556000000002</v>
      </c>
      <c r="F675" s="129">
        <f t="shared" si="90"/>
        <v>1763.0861499999999</v>
      </c>
      <c r="G675" s="220">
        <v>10</v>
      </c>
      <c r="H675" s="31"/>
    </row>
    <row r="676" spans="1:8">
      <c r="A676" s="16">
        <v>4802</v>
      </c>
      <c r="B676" s="123" t="s">
        <v>2679</v>
      </c>
      <c r="C676" s="134" t="s">
        <v>121</v>
      </c>
      <c r="D676" s="370">
        <v>2378.7759999999998</v>
      </c>
      <c r="E676" s="131">
        <f t="shared" si="89"/>
        <v>1903.0208</v>
      </c>
      <c r="F676" s="131">
        <f t="shared" si="90"/>
        <v>1665.1431999999998</v>
      </c>
      <c r="G676" s="221">
        <v>10</v>
      </c>
      <c r="H676" s="31"/>
    </row>
    <row r="677" spans="1:8">
      <c r="A677" s="16">
        <v>4803</v>
      </c>
      <c r="B677" s="122" t="s">
        <v>2680</v>
      </c>
      <c r="C677" s="133" t="s">
        <v>121</v>
      </c>
      <c r="D677" s="370">
        <v>2238.8490000000002</v>
      </c>
      <c r="E677" s="129">
        <f t="shared" si="89"/>
        <v>1791.0792000000001</v>
      </c>
      <c r="F677" s="129">
        <f t="shared" si="90"/>
        <v>1567.1943000000001</v>
      </c>
      <c r="G677" s="220">
        <v>10</v>
      </c>
      <c r="H677" s="31"/>
    </row>
    <row r="678" spans="1:8">
      <c r="A678" s="16">
        <v>4804</v>
      </c>
      <c r="B678" s="123" t="s">
        <v>2681</v>
      </c>
      <c r="C678" s="134" t="s">
        <v>121</v>
      </c>
      <c r="D678" s="370">
        <v>2098.922</v>
      </c>
      <c r="E678" s="131">
        <f t="shared" si="89"/>
        <v>1679.1376</v>
      </c>
      <c r="F678" s="131">
        <f t="shared" si="90"/>
        <v>1469.2454</v>
      </c>
      <c r="G678" s="221">
        <v>10</v>
      </c>
      <c r="H678" s="31"/>
    </row>
    <row r="679" spans="1:8">
      <c r="A679" s="16">
        <v>4805</v>
      </c>
      <c r="B679" s="122" t="s">
        <v>2682</v>
      </c>
      <c r="C679" s="133" t="s">
        <v>121</v>
      </c>
      <c r="D679" s="370">
        <v>1958.9780000000001</v>
      </c>
      <c r="E679" s="129">
        <f t="shared" si="89"/>
        <v>1567.1824000000001</v>
      </c>
      <c r="F679" s="129">
        <f t="shared" si="90"/>
        <v>1371.2846</v>
      </c>
      <c r="G679" s="220">
        <v>10</v>
      </c>
      <c r="H679" s="31"/>
    </row>
    <row r="680" spans="1:8">
      <c r="A680" s="16">
        <v>4806</v>
      </c>
      <c r="B680" s="123" t="s">
        <v>2683</v>
      </c>
      <c r="C680" s="134" t="s">
        <v>121</v>
      </c>
      <c r="D680" s="370">
        <v>1819.0509999999999</v>
      </c>
      <c r="E680" s="131">
        <f t="shared" si="89"/>
        <v>1455.2408</v>
      </c>
      <c r="F680" s="131">
        <f t="shared" si="90"/>
        <v>1273.3356999999999</v>
      </c>
      <c r="G680" s="221">
        <v>10</v>
      </c>
      <c r="H680" s="31"/>
    </row>
    <row r="681" spans="1:8">
      <c r="A681" s="16">
        <v>4807</v>
      </c>
      <c r="B681" s="135" t="s">
        <v>2684</v>
      </c>
      <c r="C681" s="133" t="s">
        <v>121</v>
      </c>
      <c r="D681" s="370">
        <v>1679.1155000000001</v>
      </c>
      <c r="E681" s="129">
        <f t="shared" si="89"/>
        <v>1343.2924000000003</v>
      </c>
      <c r="F681" s="129">
        <f t="shared" si="90"/>
        <v>1175.38085</v>
      </c>
      <c r="G681" s="218">
        <v>10</v>
      </c>
      <c r="H681" s="31"/>
    </row>
    <row r="682" spans="1:8">
      <c r="A682" s="16">
        <v>4808</v>
      </c>
      <c r="B682" s="123" t="s">
        <v>2685</v>
      </c>
      <c r="C682" s="134" t="s">
        <v>121</v>
      </c>
      <c r="D682" s="370">
        <v>1539.1969999999999</v>
      </c>
      <c r="E682" s="131">
        <f t="shared" si="89"/>
        <v>1231.3576</v>
      </c>
      <c r="F682" s="131">
        <f t="shared" si="90"/>
        <v>1077.4378999999999</v>
      </c>
      <c r="G682" s="221">
        <v>10</v>
      </c>
      <c r="H682" s="31"/>
    </row>
    <row r="683" spans="1:8">
      <c r="A683" s="16">
        <v>4809</v>
      </c>
      <c r="B683" s="122" t="s">
        <v>2686</v>
      </c>
      <c r="C683" s="133" t="s">
        <v>121</v>
      </c>
      <c r="D683" s="370">
        <v>1399.27</v>
      </c>
      <c r="E683" s="129">
        <f t="shared" si="89"/>
        <v>1119.4159999999999</v>
      </c>
      <c r="F683" s="129">
        <f t="shared" si="90"/>
        <v>979.48899999999992</v>
      </c>
      <c r="G683" s="220">
        <v>10</v>
      </c>
      <c r="H683" s="31"/>
    </row>
    <row r="684" spans="1:8">
      <c r="A684" s="16">
        <v>4810</v>
      </c>
      <c r="B684" s="123" t="s">
        <v>2687</v>
      </c>
      <c r="C684" s="134" t="s">
        <v>121</v>
      </c>
      <c r="D684" s="370">
        <v>1287.2825</v>
      </c>
      <c r="E684" s="131">
        <f t="shared" si="89"/>
        <v>1029.826</v>
      </c>
      <c r="F684" s="131">
        <f t="shared" si="90"/>
        <v>901.09774999999991</v>
      </c>
      <c r="G684" s="221">
        <v>10</v>
      </c>
      <c r="H684" s="31"/>
    </row>
    <row r="685" spans="1:8">
      <c r="A685" s="16">
        <v>4811</v>
      </c>
      <c r="B685" s="122" t="s">
        <v>2688</v>
      </c>
      <c r="C685" s="133" t="s">
        <v>121</v>
      </c>
      <c r="D685" s="370">
        <v>1161.3209999999999</v>
      </c>
      <c r="E685" s="129">
        <f t="shared" si="89"/>
        <v>929.05679999999995</v>
      </c>
      <c r="F685" s="129">
        <f t="shared" si="90"/>
        <v>812.92469999999992</v>
      </c>
      <c r="G685" s="220">
        <v>10</v>
      </c>
      <c r="H685" s="31"/>
    </row>
    <row r="686" spans="1:8">
      <c r="A686" s="16">
        <v>4812</v>
      </c>
      <c r="B686" s="123" t="s">
        <v>2689</v>
      </c>
      <c r="C686" s="134" t="s">
        <v>121</v>
      </c>
      <c r="D686" s="370">
        <v>1035.3765000000001</v>
      </c>
      <c r="E686" s="131">
        <f t="shared" si="89"/>
        <v>828.30120000000011</v>
      </c>
      <c r="F686" s="131">
        <f t="shared" si="90"/>
        <v>724.76355000000001</v>
      </c>
      <c r="G686" s="221">
        <v>10</v>
      </c>
      <c r="H686" s="31"/>
    </row>
    <row r="687" spans="1:8">
      <c r="A687" s="16">
        <v>4813</v>
      </c>
      <c r="B687" s="122" t="s">
        <v>2690</v>
      </c>
      <c r="C687" s="133" t="s">
        <v>121</v>
      </c>
      <c r="D687" s="370">
        <v>895.4665</v>
      </c>
      <c r="E687" s="129">
        <f t="shared" si="89"/>
        <v>716.3732</v>
      </c>
      <c r="F687" s="129">
        <f t="shared" si="90"/>
        <v>626.82655</v>
      </c>
      <c r="G687" s="220">
        <v>10</v>
      </c>
      <c r="H687" s="31"/>
    </row>
    <row r="688" spans="1:8">
      <c r="A688" s="16">
        <v>4814</v>
      </c>
      <c r="B688" s="123" t="s">
        <v>2691</v>
      </c>
      <c r="C688" s="134" t="s">
        <v>121</v>
      </c>
      <c r="D688" s="370">
        <v>755.53949999999998</v>
      </c>
      <c r="E688" s="131">
        <f t="shared" si="89"/>
        <v>604.4316</v>
      </c>
      <c r="F688" s="131">
        <f t="shared" si="90"/>
        <v>528.8776499999999</v>
      </c>
      <c r="G688" s="221">
        <v>10</v>
      </c>
      <c r="H688" s="31"/>
    </row>
    <row r="689" spans="1:8">
      <c r="A689" s="16">
        <v>4815</v>
      </c>
      <c r="B689" s="122" t="s">
        <v>2692</v>
      </c>
      <c r="C689" s="133" t="s">
        <v>121</v>
      </c>
      <c r="D689" s="370">
        <v>615.57000000000005</v>
      </c>
      <c r="E689" s="129">
        <f t="shared" si="89"/>
        <v>492.45600000000007</v>
      </c>
      <c r="F689" s="129">
        <f t="shared" si="90"/>
        <v>430.899</v>
      </c>
      <c r="G689" s="220">
        <v>10</v>
      </c>
      <c r="H689" s="31"/>
    </row>
    <row r="690" spans="1:8">
      <c r="A690" s="16">
        <v>4816</v>
      </c>
      <c r="B690" s="123" t="s">
        <v>2693</v>
      </c>
      <c r="C690" s="134" t="s">
        <v>121</v>
      </c>
      <c r="D690" s="370">
        <v>475.6345</v>
      </c>
      <c r="E690" s="131">
        <f t="shared" si="89"/>
        <v>380.50760000000002</v>
      </c>
      <c r="F690" s="131">
        <f t="shared" si="90"/>
        <v>332.94414999999998</v>
      </c>
      <c r="G690" s="221">
        <v>10</v>
      </c>
      <c r="H690" s="31"/>
    </row>
    <row r="691" spans="1:8">
      <c r="A691" s="201"/>
      <c r="B691" s="135" t="s">
        <v>2694</v>
      </c>
      <c r="C691" s="133" t="s">
        <v>121</v>
      </c>
      <c r="D691" s="370">
        <v>5533.5510000000004</v>
      </c>
      <c r="E691" s="129">
        <f t="shared" si="89"/>
        <v>4426.8408000000009</v>
      </c>
      <c r="F691" s="129">
        <f t="shared" si="90"/>
        <v>3873.4857000000002</v>
      </c>
      <c r="G691" s="218">
        <v>30</v>
      </c>
      <c r="H691" s="31"/>
    </row>
    <row r="692" spans="1:8">
      <c r="A692" s="134"/>
      <c r="B692" s="123" t="s">
        <v>2695</v>
      </c>
      <c r="C692" s="134" t="s">
        <v>121</v>
      </c>
      <c r="D692" s="370">
        <v>2766.7669999999998</v>
      </c>
      <c r="E692" s="131">
        <f t="shared" si="89"/>
        <v>2213.4135999999999</v>
      </c>
      <c r="F692" s="131">
        <f t="shared" si="90"/>
        <v>1936.7368999999997</v>
      </c>
      <c r="G692" s="221">
        <v>30</v>
      </c>
      <c r="H692" s="31"/>
    </row>
    <row r="693" spans="1:8">
      <c r="A693" s="139"/>
      <c r="B693" s="122" t="s">
        <v>2696</v>
      </c>
      <c r="C693" s="133" t="s">
        <v>121</v>
      </c>
      <c r="D693" s="370">
        <v>2674.5419999999999</v>
      </c>
      <c r="E693" s="129">
        <f t="shared" si="89"/>
        <v>2139.6336000000001</v>
      </c>
      <c r="F693" s="129">
        <f t="shared" si="90"/>
        <v>1872.1793999999998</v>
      </c>
      <c r="G693" s="220">
        <v>30</v>
      </c>
      <c r="H693" s="31"/>
    </row>
    <row r="694" spans="1:8">
      <c r="A694" s="134"/>
      <c r="B694" s="123" t="s">
        <v>2697</v>
      </c>
      <c r="C694" s="134" t="s">
        <v>121</v>
      </c>
      <c r="D694" s="370">
        <v>2582.317</v>
      </c>
      <c r="E694" s="131">
        <f t="shared" si="89"/>
        <v>2065.8535999999999</v>
      </c>
      <c r="F694" s="131">
        <f t="shared" si="90"/>
        <v>1807.6218999999999</v>
      </c>
      <c r="G694" s="221">
        <v>30</v>
      </c>
      <c r="H694" s="31"/>
    </row>
    <row r="695" spans="1:8">
      <c r="A695" s="139"/>
      <c r="B695" s="122" t="s">
        <v>2698</v>
      </c>
      <c r="C695" s="133" t="s">
        <v>121</v>
      </c>
      <c r="D695" s="370">
        <v>2490.0920000000001</v>
      </c>
      <c r="E695" s="129">
        <f t="shared" si="89"/>
        <v>1992.0736000000002</v>
      </c>
      <c r="F695" s="129">
        <f t="shared" si="90"/>
        <v>1743.0644</v>
      </c>
      <c r="G695" s="220">
        <v>30</v>
      </c>
      <c r="H695" s="31"/>
    </row>
    <row r="696" spans="1:8">
      <c r="A696" s="134"/>
      <c r="B696" s="123" t="s">
        <v>2699</v>
      </c>
      <c r="C696" s="134" t="s">
        <v>121</v>
      </c>
      <c r="D696" s="370">
        <v>2397.8755000000001</v>
      </c>
      <c r="E696" s="131">
        <f t="shared" si="89"/>
        <v>1918.3004000000001</v>
      </c>
      <c r="F696" s="131">
        <f t="shared" si="90"/>
        <v>1678.5128500000001</v>
      </c>
      <c r="G696" s="221">
        <v>30</v>
      </c>
      <c r="H696" s="31"/>
    </row>
    <row r="697" spans="1:8">
      <c r="A697" s="139"/>
      <c r="B697" s="122" t="s">
        <v>2700</v>
      </c>
      <c r="C697" s="133" t="s">
        <v>121</v>
      </c>
      <c r="D697" s="370">
        <v>2305.6505000000002</v>
      </c>
      <c r="E697" s="129">
        <f t="shared" si="89"/>
        <v>1844.5204000000003</v>
      </c>
      <c r="F697" s="129">
        <f t="shared" si="90"/>
        <v>1613.95535</v>
      </c>
      <c r="G697" s="220">
        <v>30</v>
      </c>
      <c r="H697" s="31"/>
    </row>
    <row r="698" spans="1:8">
      <c r="A698" s="134"/>
      <c r="B698" s="123" t="s">
        <v>2701</v>
      </c>
      <c r="C698" s="134" t="s">
        <v>121</v>
      </c>
      <c r="D698" s="370">
        <v>2213.4085</v>
      </c>
      <c r="E698" s="131">
        <f t="shared" si="89"/>
        <v>1770.7268000000001</v>
      </c>
      <c r="F698" s="131">
        <f t="shared" si="90"/>
        <v>1549.3859499999999</v>
      </c>
      <c r="G698" s="221">
        <v>30</v>
      </c>
      <c r="H698" s="31"/>
    </row>
    <row r="699" spans="1:8">
      <c r="A699" s="139"/>
      <c r="B699" s="122" t="s">
        <v>2702</v>
      </c>
      <c r="C699" s="133" t="s">
        <v>121</v>
      </c>
      <c r="D699" s="370">
        <v>2121.192</v>
      </c>
      <c r="E699" s="129">
        <f t="shared" si="89"/>
        <v>1696.9536000000001</v>
      </c>
      <c r="F699" s="129">
        <f t="shared" si="90"/>
        <v>1484.8344</v>
      </c>
      <c r="G699" s="220">
        <v>30</v>
      </c>
      <c r="H699" s="31"/>
    </row>
    <row r="700" spans="1:8">
      <c r="A700" s="134"/>
      <c r="B700" s="123" t="s">
        <v>2703</v>
      </c>
      <c r="C700" s="134" t="s">
        <v>121</v>
      </c>
      <c r="D700" s="370">
        <v>2028.9670000000001</v>
      </c>
      <c r="E700" s="131">
        <f t="shared" si="89"/>
        <v>1623.1736000000001</v>
      </c>
      <c r="F700" s="131">
        <f t="shared" si="90"/>
        <v>1420.2769000000001</v>
      </c>
      <c r="G700" s="221">
        <v>30</v>
      </c>
      <c r="H700" s="31"/>
    </row>
    <row r="701" spans="1:8">
      <c r="A701" s="201"/>
      <c r="B701" s="135" t="s">
        <v>2704</v>
      </c>
      <c r="C701" s="133" t="s">
        <v>121</v>
      </c>
      <c r="D701" s="370">
        <v>1936.7505000000001</v>
      </c>
      <c r="E701" s="129">
        <f t="shared" si="89"/>
        <v>1549.4004000000002</v>
      </c>
      <c r="F701" s="129">
        <f t="shared" si="90"/>
        <v>1355.7253499999999</v>
      </c>
      <c r="G701" s="218">
        <v>30</v>
      </c>
      <c r="H701" s="31"/>
    </row>
    <row r="702" spans="1:8">
      <c r="A702" s="134"/>
      <c r="B702" s="123" t="s">
        <v>2705</v>
      </c>
      <c r="C702" s="134" t="s">
        <v>121</v>
      </c>
      <c r="D702" s="370">
        <v>1844.5170000000001</v>
      </c>
      <c r="E702" s="131">
        <f t="shared" si="89"/>
        <v>1475.6136000000001</v>
      </c>
      <c r="F702" s="131">
        <f t="shared" si="90"/>
        <v>1291.1619000000001</v>
      </c>
      <c r="G702" s="221">
        <v>30</v>
      </c>
      <c r="H702" s="31"/>
    </row>
    <row r="703" spans="1:8">
      <c r="A703" s="139"/>
      <c r="B703" s="122" t="s">
        <v>2706</v>
      </c>
      <c r="C703" s="133" t="s">
        <v>121</v>
      </c>
      <c r="D703" s="370">
        <v>1752.2835</v>
      </c>
      <c r="E703" s="129">
        <f t="shared" si="89"/>
        <v>1401.8268</v>
      </c>
      <c r="F703" s="129">
        <f t="shared" si="90"/>
        <v>1226.59845</v>
      </c>
      <c r="G703" s="220">
        <v>30</v>
      </c>
      <c r="H703" s="31"/>
    </row>
    <row r="704" spans="1:8">
      <c r="A704" s="134"/>
      <c r="B704" s="123" t="s">
        <v>2707</v>
      </c>
      <c r="C704" s="134" t="s">
        <v>121</v>
      </c>
      <c r="D704" s="370">
        <v>1660.0754999999999</v>
      </c>
      <c r="E704" s="131">
        <f t="shared" si="89"/>
        <v>1328.0604000000001</v>
      </c>
      <c r="F704" s="131">
        <f t="shared" si="90"/>
        <v>1162.0528499999998</v>
      </c>
      <c r="G704" s="221">
        <v>30</v>
      </c>
      <c r="H704" s="31"/>
    </row>
    <row r="705" spans="1:8">
      <c r="A705" s="139"/>
      <c r="B705" s="122" t="s">
        <v>2708</v>
      </c>
      <c r="C705" s="133" t="s">
        <v>121</v>
      </c>
      <c r="D705" s="370">
        <v>1567.8335</v>
      </c>
      <c r="E705" s="129">
        <f t="shared" si="89"/>
        <v>1254.2668000000001</v>
      </c>
      <c r="F705" s="129">
        <f t="shared" si="90"/>
        <v>1097.4834499999999</v>
      </c>
      <c r="G705" s="220">
        <v>30</v>
      </c>
      <c r="H705" s="31"/>
    </row>
    <row r="706" spans="1:8">
      <c r="A706" s="134"/>
      <c r="B706" s="123" t="s">
        <v>2709</v>
      </c>
      <c r="C706" s="134" t="s">
        <v>121</v>
      </c>
      <c r="D706" s="370">
        <v>1475.6255000000001</v>
      </c>
      <c r="E706" s="131">
        <f t="shared" si="89"/>
        <v>1180.5004000000001</v>
      </c>
      <c r="F706" s="131">
        <f t="shared" si="90"/>
        <v>1032.93785</v>
      </c>
      <c r="G706" s="221">
        <v>30</v>
      </c>
      <c r="H706" s="31"/>
    </row>
    <row r="707" spans="1:8">
      <c r="A707" s="139"/>
      <c r="B707" s="122" t="s">
        <v>2710</v>
      </c>
      <c r="C707" s="133" t="s">
        <v>121</v>
      </c>
      <c r="D707" s="370">
        <v>1383.3920000000001</v>
      </c>
      <c r="E707" s="129">
        <f t="shared" si="89"/>
        <v>1106.7136</v>
      </c>
      <c r="F707" s="129">
        <f t="shared" si="90"/>
        <v>968.37439999999992</v>
      </c>
      <c r="G707" s="220">
        <v>30</v>
      </c>
      <c r="H707" s="31"/>
    </row>
    <row r="708" spans="1:8">
      <c r="A708" s="134"/>
      <c r="B708" s="123" t="s">
        <v>2711</v>
      </c>
      <c r="C708" s="134" t="s">
        <v>121</v>
      </c>
      <c r="D708" s="370">
        <v>1291.1585</v>
      </c>
      <c r="E708" s="131">
        <f t="shared" si="89"/>
        <v>1032.9268</v>
      </c>
      <c r="F708" s="131">
        <f t="shared" si="90"/>
        <v>903.81094999999993</v>
      </c>
      <c r="G708" s="221">
        <v>30</v>
      </c>
      <c r="H708" s="31"/>
    </row>
    <row r="709" spans="1:8">
      <c r="A709" s="139"/>
      <c r="B709" s="122" t="s">
        <v>2712</v>
      </c>
      <c r="C709" s="133" t="s">
        <v>121</v>
      </c>
      <c r="D709" s="370">
        <v>1198.9504999999999</v>
      </c>
      <c r="E709" s="129">
        <f t="shared" si="89"/>
        <v>959.16039999999998</v>
      </c>
      <c r="F709" s="129">
        <f t="shared" si="90"/>
        <v>839.2653499999999</v>
      </c>
      <c r="G709" s="220">
        <v>30</v>
      </c>
      <c r="H709" s="31"/>
    </row>
    <row r="710" spans="1:8">
      <c r="A710" s="134"/>
      <c r="B710" s="123" t="s">
        <v>2713</v>
      </c>
      <c r="C710" s="134" t="s">
        <v>121</v>
      </c>
      <c r="D710" s="370">
        <v>1106.6914999999999</v>
      </c>
      <c r="E710" s="131">
        <f t="shared" si="89"/>
        <v>885.35320000000002</v>
      </c>
      <c r="F710" s="131">
        <f t="shared" si="90"/>
        <v>774.68404999999984</v>
      </c>
      <c r="G710" s="221">
        <v>30</v>
      </c>
      <c r="H710" s="31"/>
    </row>
    <row r="711" spans="1:8">
      <c r="A711" s="201"/>
      <c r="B711" s="135" t="s">
        <v>2714</v>
      </c>
      <c r="C711" s="133" t="s">
        <v>121</v>
      </c>
      <c r="D711" s="370">
        <v>1014.5005</v>
      </c>
      <c r="E711" s="129">
        <f t="shared" si="89"/>
        <v>811.60040000000004</v>
      </c>
      <c r="F711" s="129">
        <f t="shared" si="90"/>
        <v>710.15035</v>
      </c>
      <c r="G711" s="218">
        <v>30</v>
      </c>
      <c r="H711" s="31"/>
    </row>
    <row r="712" spans="1:8">
      <c r="A712" s="134"/>
      <c r="B712" s="123" t="s">
        <v>2715</v>
      </c>
      <c r="C712" s="134" t="s">
        <v>121</v>
      </c>
      <c r="D712" s="370">
        <v>922.25</v>
      </c>
      <c r="E712" s="131">
        <f t="shared" si="89"/>
        <v>737.80000000000007</v>
      </c>
      <c r="F712" s="131">
        <f t="shared" si="90"/>
        <v>645.57499999999993</v>
      </c>
      <c r="G712" s="221">
        <v>30</v>
      </c>
      <c r="H712" s="31"/>
    </row>
    <row r="713" spans="1:8">
      <c r="A713" s="139"/>
      <c r="B713" s="122" t="s">
        <v>2716</v>
      </c>
      <c r="C713" s="133" t="s">
        <v>121</v>
      </c>
      <c r="D713" s="370">
        <v>854.15650000000005</v>
      </c>
      <c r="E713" s="129">
        <f t="shared" si="89"/>
        <v>683.32520000000011</v>
      </c>
      <c r="F713" s="129">
        <f t="shared" si="90"/>
        <v>597.90954999999997</v>
      </c>
      <c r="G713" s="220">
        <v>30</v>
      </c>
      <c r="H713" s="31"/>
    </row>
    <row r="714" spans="1:8">
      <c r="A714" s="134"/>
      <c r="B714" s="123" t="s">
        <v>2717</v>
      </c>
      <c r="C714" s="134" t="s">
        <v>121</v>
      </c>
      <c r="D714" s="370">
        <v>774.01850000000002</v>
      </c>
      <c r="E714" s="131">
        <f t="shared" si="89"/>
        <v>619.21480000000008</v>
      </c>
      <c r="F714" s="131">
        <f t="shared" si="90"/>
        <v>541.81295</v>
      </c>
      <c r="G714" s="221">
        <v>30</v>
      </c>
      <c r="H714" s="31"/>
    </row>
    <row r="715" spans="1:8">
      <c r="A715" s="139"/>
      <c r="B715" s="122" t="s">
        <v>2718</v>
      </c>
      <c r="C715" s="133" t="s">
        <v>121</v>
      </c>
      <c r="D715" s="370">
        <v>693.83799999999997</v>
      </c>
      <c r="E715" s="129">
        <f t="shared" si="89"/>
        <v>555.07039999999995</v>
      </c>
      <c r="F715" s="129">
        <f t="shared" si="90"/>
        <v>485.68659999999994</v>
      </c>
      <c r="G715" s="220">
        <v>30</v>
      </c>
      <c r="H715" s="31"/>
    </row>
    <row r="716" spans="1:8">
      <c r="A716" s="134"/>
      <c r="B716" s="123" t="s">
        <v>2719</v>
      </c>
      <c r="C716" s="134" t="s">
        <v>121</v>
      </c>
      <c r="D716" s="370">
        <v>601.63850000000002</v>
      </c>
      <c r="E716" s="131">
        <f t="shared" si="89"/>
        <v>481.31080000000003</v>
      </c>
      <c r="F716" s="131">
        <f t="shared" si="90"/>
        <v>421.14695</v>
      </c>
      <c r="G716" s="221">
        <v>30</v>
      </c>
      <c r="H716" s="31"/>
    </row>
    <row r="717" spans="1:8">
      <c r="A717" s="139"/>
      <c r="B717" s="122" t="s">
        <v>2720</v>
      </c>
      <c r="C717" s="133" t="s">
        <v>121</v>
      </c>
      <c r="D717" s="370">
        <v>509.3965</v>
      </c>
      <c r="E717" s="129">
        <f t="shared" si="89"/>
        <v>407.5172</v>
      </c>
      <c r="F717" s="129">
        <f t="shared" si="90"/>
        <v>356.57754999999997</v>
      </c>
      <c r="G717" s="220">
        <v>30</v>
      </c>
      <c r="H717" s="31"/>
    </row>
    <row r="718" spans="1:8">
      <c r="A718" s="134"/>
      <c r="B718" s="123" t="s">
        <v>2721</v>
      </c>
      <c r="C718" s="134" t="s">
        <v>121</v>
      </c>
      <c r="D718" s="370">
        <v>417.16300000000001</v>
      </c>
      <c r="E718" s="131">
        <f t="shared" si="89"/>
        <v>333.73040000000003</v>
      </c>
      <c r="F718" s="131">
        <f t="shared" si="90"/>
        <v>292.01409999999998</v>
      </c>
      <c r="G718" s="221">
        <v>30</v>
      </c>
      <c r="H718" s="31"/>
    </row>
    <row r="719" spans="1:8">
      <c r="A719" s="139"/>
      <c r="B719" s="122" t="s">
        <v>2722</v>
      </c>
      <c r="C719" s="133" t="s">
        <v>121</v>
      </c>
      <c r="D719" s="370">
        <v>324.94650000000001</v>
      </c>
      <c r="E719" s="129">
        <f t="shared" si="89"/>
        <v>259.9572</v>
      </c>
      <c r="F719" s="129">
        <f t="shared" si="90"/>
        <v>227.46254999999999</v>
      </c>
      <c r="G719" s="220">
        <v>30</v>
      </c>
      <c r="H719" s="31"/>
    </row>
    <row r="720" spans="1:8">
      <c r="A720" s="134"/>
      <c r="B720" s="123" t="s">
        <v>2723</v>
      </c>
      <c r="C720" s="134" t="s">
        <v>121</v>
      </c>
      <c r="D720" s="370">
        <v>6689.0495000000001</v>
      </c>
      <c r="E720" s="131">
        <f t="shared" si="89"/>
        <v>5351.2396000000008</v>
      </c>
      <c r="F720" s="131">
        <f t="shared" si="90"/>
        <v>4682.3346499999998</v>
      </c>
      <c r="G720" s="221">
        <v>30</v>
      </c>
      <c r="H720" s="31"/>
    </row>
    <row r="721" spans="1:8">
      <c r="A721" s="201"/>
      <c r="B721" s="135" t="s">
        <v>2724</v>
      </c>
      <c r="C721" s="133" t="s">
        <v>121</v>
      </c>
      <c r="D721" s="370">
        <v>3344.529</v>
      </c>
      <c r="E721" s="129">
        <f t="shared" si="89"/>
        <v>2675.6232</v>
      </c>
      <c r="F721" s="129">
        <f t="shared" si="90"/>
        <v>2341.1702999999998</v>
      </c>
      <c r="G721" s="218">
        <v>30</v>
      </c>
      <c r="H721" s="31"/>
    </row>
    <row r="722" spans="1:8">
      <c r="A722" s="134"/>
      <c r="B722" s="123" t="s">
        <v>2725</v>
      </c>
      <c r="C722" s="134" t="s">
        <v>121</v>
      </c>
      <c r="D722" s="370">
        <v>3233.0515</v>
      </c>
      <c r="E722" s="131">
        <f t="shared" si="89"/>
        <v>2586.4412000000002</v>
      </c>
      <c r="F722" s="131">
        <f t="shared" si="90"/>
        <v>2263.1360500000001</v>
      </c>
      <c r="G722" s="221">
        <v>30</v>
      </c>
      <c r="H722" s="31"/>
    </row>
    <row r="723" spans="1:8">
      <c r="A723" s="139"/>
      <c r="B723" s="122" t="s">
        <v>2726</v>
      </c>
      <c r="C723" s="133" t="s">
        <v>121</v>
      </c>
      <c r="D723" s="370">
        <v>3121.5484999999999</v>
      </c>
      <c r="E723" s="129">
        <f t="shared" si="89"/>
        <v>2497.2388000000001</v>
      </c>
      <c r="F723" s="129">
        <f t="shared" si="90"/>
        <v>2185.0839499999997</v>
      </c>
      <c r="G723" s="220">
        <v>30</v>
      </c>
      <c r="H723" s="31"/>
    </row>
    <row r="724" spans="1:8">
      <c r="A724" s="134"/>
      <c r="B724" s="123" t="s">
        <v>2727</v>
      </c>
      <c r="C724" s="134" t="s">
        <v>121</v>
      </c>
      <c r="D724" s="370">
        <v>3010.0625</v>
      </c>
      <c r="E724" s="131">
        <f t="shared" si="89"/>
        <v>2408.0500000000002</v>
      </c>
      <c r="F724" s="131">
        <f t="shared" si="90"/>
        <v>2107.0437499999998</v>
      </c>
      <c r="G724" s="221">
        <v>30</v>
      </c>
      <c r="H724" s="31"/>
    </row>
    <row r="725" spans="1:8">
      <c r="A725" s="139"/>
      <c r="B725" s="122" t="s">
        <v>2728</v>
      </c>
      <c r="C725" s="133" t="s">
        <v>121</v>
      </c>
      <c r="D725" s="370">
        <v>2898.5934999999999</v>
      </c>
      <c r="E725" s="129">
        <f t="shared" si="89"/>
        <v>2318.8748000000001</v>
      </c>
      <c r="F725" s="129">
        <f t="shared" si="90"/>
        <v>2029.0154499999999</v>
      </c>
      <c r="G725" s="220">
        <v>30</v>
      </c>
      <c r="H725" s="31"/>
    </row>
    <row r="726" spans="1:8">
      <c r="A726" s="134"/>
      <c r="B726" s="123" t="s">
        <v>2729</v>
      </c>
      <c r="C726" s="134" t="s">
        <v>121</v>
      </c>
      <c r="D726" s="370">
        <v>2787.1244999999999</v>
      </c>
      <c r="E726" s="131">
        <f t="shared" si="89"/>
        <v>2229.6995999999999</v>
      </c>
      <c r="F726" s="131">
        <f t="shared" si="90"/>
        <v>1950.9871499999997</v>
      </c>
      <c r="G726" s="221">
        <v>30</v>
      </c>
      <c r="H726" s="31"/>
    </row>
    <row r="727" spans="1:8">
      <c r="A727" s="139"/>
      <c r="B727" s="122" t="s">
        <v>2730</v>
      </c>
      <c r="C727" s="133" t="s">
        <v>121</v>
      </c>
      <c r="D727" s="370">
        <v>2675.63</v>
      </c>
      <c r="E727" s="129">
        <f t="shared" si="89"/>
        <v>2140.5040000000004</v>
      </c>
      <c r="F727" s="129">
        <f t="shared" si="90"/>
        <v>1872.941</v>
      </c>
      <c r="G727" s="220">
        <v>30</v>
      </c>
      <c r="H727" s="31"/>
    </row>
    <row r="728" spans="1:8">
      <c r="A728" s="134"/>
      <c r="B728" s="123" t="s">
        <v>2731</v>
      </c>
      <c r="C728" s="134" t="s">
        <v>121</v>
      </c>
      <c r="D728" s="370">
        <v>2564.1439999999998</v>
      </c>
      <c r="E728" s="131">
        <f t="shared" ref="E728:E791" si="91">D728*0.8</f>
        <v>2051.3152</v>
      </c>
      <c r="F728" s="131">
        <f t="shared" ref="F728:F791" si="92">D728*0.7</f>
        <v>1794.9007999999997</v>
      </c>
      <c r="G728" s="221">
        <v>30</v>
      </c>
      <c r="H728" s="31"/>
    </row>
    <row r="729" spans="1:8">
      <c r="A729" s="139"/>
      <c r="B729" s="122" t="s">
        <v>2732</v>
      </c>
      <c r="C729" s="133" t="s">
        <v>121</v>
      </c>
      <c r="D729" s="370">
        <v>2452.6664999999998</v>
      </c>
      <c r="E729" s="129">
        <f t="shared" si="91"/>
        <v>1962.1332</v>
      </c>
      <c r="F729" s="129">
        <f t="shared" si="92"/>
        <v>1716.8665499999997</v>
      </c>
      <c r="G729" s="220">
        <v>30</v>
      </c>
      <c r="H729" s="31"/>
    </row>
    <row r="730" spans="1:8">
      <c r="A730" s="134"/>
      <c r="B730" s="123" t="s">
        <v>2733</v>
      </c>
      <c r="C730" s="134" t="s">
        <v>121</v>
      </c>
      <c r="D730" s="370">
        <v>2341.172</v>
      </c>
      <c r="E730" s="131">
        <f t="shared" si="91"/>
        <v>1872.9376000000002</v>
      </c>
      <c r="F730" s="131">
        <f t="shared" si="92"/>
        <v>1638.8203999999998</v>
      </c>
      <c r="G730" s="221">
        <v>30</v>
      </c>
      <c r="H730" s="31"/>
    </row>
    <row r="731" spans="1:8">
      <c r="A731" s="201"/>
      <c r="B731" s="135" t="s">
        <v>2734</v>
      </c>
      <c r="C731" s="133" t="s">
        <v>121</v>
      </c>
      <c r="D731" s="370">
        <v>2229.6945000000001</v>
      </c>
      <c r="E731" s="129">
        <f t="shared" si="91"/>
        <v>1783.7556000000002</v>
      </c>
      <c r="F731" s="129">
        <f t="shared" si="92"/>
        <v>1560.7861499999999</v>
      </c>
      <c r="G731" s="218">
        <v>30</v>
      </c>
      <c r="H731" s="31"/>
    </row>
    <row r="732" spans="1:8">
      <c r="A732" s="134"/>
      <c r="B732" s="123" t="s">
        <v>2735</v>
      </c>
      <c r="C732" s="134" t="s">
        <v>121</v>
      </c>
      <c r="D732" s="370">
        <v>2118.183</v>
      </c>
      <c r="E732" s="131">
        <f t="shared" si="91"/>
        <v>1694.5464000000002</v>
      </c>
      <c r="F732" s="131">
        <f t="shared" si="92"/>
        <v>1482.7280999999998</v>
      </c>
      <c r="G732" s="221">
        <v>30</v>
      </c>
      <c r="H732" s="31"/>
    </row>
    <row r="733" spans="1:8">
      <c r="A733" s="139"/>
      <c r="B733" s="122" t="s">
        <v>2736</v>
      </c>
      <c r="C733" s="133" t="s">
        <v>121</v>
      </c>
      <c r="D733" s="370">
        <v>2006.7225000000001</v>
      </c>
      <c r="E733" s="129">
        <f t="shared" si="91"/>
        <v>1605.3780000000002</v>
      </c>
      <c r="F733" s="129">
        <f t="shared" si="92"/>
        <v>1404.7057500000001</v>
      </c>
      <c r="G733" s="220">
        <v>30</v>
      </c>
      <c r="H733" s="31"/>
    </row>
    <row r="734" spans="1:8">
      <c r="A734" s="134"/>
      <c r="B734" s="123" t="s">
        <v>2737</v>
      </c>
      <c r="C734" s="134" t="s">
        <v>121</v>
      </c>
      <c r="D734" s="370">
        <v>1895.2365</v>
      </c>
      <c r="E734" s="131">
        <f t="shared" si="91"/>
        <v>1516.1892</v>
      </c>
      <c r="F734" s="131">
        <f t="shared" si="92"/>
        <v>1326.6655499999999</v>
      </c>
      <c r="G734" s="221">
        <v>30</v>
      </c>
      <c r="H734" s="31"/>
    </row>
    <row r="735" spans="1:8">
      <c r="A735" s="139"/>
      <c r="B735" s="122" t="s">
        <v>2738</v>
      </c>
      <c r="C735" s="133" t="s">
        <v>121</v>
      </c>
      <c r="D735" s="370">
        <v>1783.7335</v>
      </c>
      <c r="E735" s="129">
        <f t="shared" si="91"/>
        <v>1426.9868000000001</v>
      </c>
      <c r="F735" s="129">
        <f t="shared" si="92"/>
        <v>1248.6134500000001</v>
      </c>
      <c r="G735" s="220">
        <v>30</v>
      </c>
      <c r="H735" s="31"/>
    </row>
    <row r="736" spans="1:8">
      <c r="A736" s="134"/>
      <c r="B736" s="123" t="s">
        <v>2739</v>
      </c>
      <c r="C736" s="134" t="s">
        <v>121</v>
      </c>
      <c r="D736" s="370">
        <v>1672.2560000000001</v>
      </c>
      <c r="E736" s="131">
        <f t="shared" si="91"/>
        <v>1337.8048000000001</v>
      </c>
      <c r="F736" s="131">
        <f t="shared" si="92"/>
        <v>1170.5791999999999</v>
      </c>
      <c r="G736" s="221">
        <v>30</v>
      </c>
      <c r="H736" s="31"/>
    </row>
    <row r="737" spans="1:8">
      <c r="A737" s="139"/>
      <c r="B737" s="122" t="s">
        <v>2740</v>
      </c>
      <c r="C737" s="133" t="s">
        <v>121</v>
      </c>
      <c r="D737" s="370">
        <v>1560.7954999999999</v>
      </c>
      <c r="E737" s="129">
        <f t="shared" si="91"/>
        <v>1248.6364000000001</v>
      </c>
      <c r="F737" s="129">
        <f t="shared" si="92"/>
        <v>1092.5568499999999</v>
      </c>
      <c r="G737" s="220">
        <v>30</v>
      </c>
      <c r="H737" s="31"/>
    </row>
    <row r="738" spans="1:8">
      <c r="A738" s="134"/>
      <c r="B738" s="123" t="s">
        <v>2741</v>
      </c>
      <c r="C738" s="134" t="s">
        <v>121</v>
      </c>
      <c r="D738" s="370">
        <v>1449.318</v>
      </c>
      <c r="E738" s="131">
        <f t="shared" si="91"/>
        <v>1159.4544000000001</v>
      </c>
      <c r="F738" s="131">
        <f t="shared" si="92"/>
        <v>1014.5225999999999</v>
      </c>
      <c r="G738" s="221">
        <v>30</v>
      </c>
      <c r="H738" s="31"/>
    </row>
    <row r="739" spans="1:8">
      <c r="A739" s="139"/>
      <c r="B739" s="122" t="s">
        <v>2742</v>
      </c>
      <c r="C739" s="133" t="s">
        <v>121</v>
      </c>
      <c r="D739" s="370">
        <v>1337.8064999999999</v>
      </c>
      <c r="E739" s="129">
        <f t="shared" si="91"/>
        <v>1070.2452000000001</v>
      </c>
      <c r="F739" s="129">
        <f t="shared" si="92"/>
        <v>936.46454999999992</v>
      </c>
      <c r="G739" s="220">
        <v>30</v>
      </c>
      <c r="H739" s="31"/>
    </row>
    <row r="740" spans="1:8">
      <c r="A740" s="134"/>
      <c r="B740" s="123" t="s">
        <v>2743</v>
      </c>
      <c r="C740" s="134" t="s">
        <v>121</v>
      </c>
      <c r="D740" s="370">
        <v>1226.329</v>
      </c>
      <c r="E740" s="131">
        <f t="shared" si="91"/>
        <v>981.06320000000005</v>
      </c>
      <c r="F740" s="131">
        <f t="shared" si="92"/>
        <v>858.43029999999987</v>
      </c>
      <c r="G740" s="221">
        <v>30</v>
      </c>
      <c r="H740" s="31"/>
    </row>
    <row r="741" spans="1:8">
      <c r="A741" s="201"/>
      <c r="B741" s="135" t="s">
        <v>2744</v>
      </c>
      <c r="C741" s="133" t="s">
        <v>121</v>
      </c>
      <c r="D741" s="370">
        <v>1114.826</v>
      </c>
      <c r="E741" s="129">
        <f t="shared" si="91"/>
        <v>891.86080000000004</v>
      </c>
      <c r="F741" s="129">
        <f t="shared" si="92"/>
        <v>780.37819999999999</v>
      </c>
      <c r="G741" s="218">
        <v>30</v>
      </c>
      <c r="H741" s="31"/>
    </row>
    <row r="742" spans="1:8">
      <c r="A742" s="134"/>
      <c r="B742" s="123" t="s">
        <v>2745</v>
      </c>
      <c r="C742" s="134" t="s">
        <v>121</v>
      </c>
      <c r="D742" s="370">
        <v>1027.4970000000001</v>
      </c>
      <c r="E742" s="131">
        <f t="shared" si="91"/>
        <v>821.99760000000015</v>
      </c>
      <c r="F742" s="131">
        <f t="shared" si="92"/>
        <v>719.24789999999996</v>
      </c>
      <c r="G742" s="221">
        <v>30</v>
      </c>
      <c r="H742" s="31"/>
    </row>
    <row r="743" spans="1:8">
      <c r="A743" s="139"/>
      <c r="B743" s="122" t="s">
        <v>2746</v>
      </c>
      <c r="C743" s="133" t="s">
        <v>121</v>
      </c>
      <c r="D743" s="370">
        <v>928.08950000000004</v>
      </c>
      <c r="E743" s="129">
        <f t="shared" si="91"/>
        <v>742.47160000000008</v>
      </c>
      <c r="F743" s="129">
        <f t="shared" si="92"/>
        <v>649.66264999999999</v>
      </c>
      <c r="G743" s="220">
        <v>30</v>
      </c>
      <c r="H743" s="31"/>
    </row>
    <row r="744" spans="1:8">
      <c r="A744" s="134"/>
      <c r="B744" s="123" t="s">
        <v>2747</v>
      </c>
      <c r="C744" s="134" t="s">
        <v>121</v>
      </c>
      <c r="D744" s="370">
        <v>828.66499999999996</v>
      </c>
      <c r="E744" s="131">
        <f t="shared" si="91"/>
        <v>662.93200000000002</v>
      </c>
      <c r="F744" s="131">
        <f t="shared" si="92"/>
        <v>580.06549999999993</v>
      </c>
      <c r="G744" s="221">
        <v>30</v>
      </c>
      <c r="H744" s="31"/>
    </row>
    <row r="745" spans="1:8">
      <c r="A745" s="139"/>
      <c r="B745" s="122" t="s">
        <v>2748</v>
      </c>
      <c r="C745" s="133" t="s">
        <v>121</v>
      </c>
      <c r="D745" s="370">
        <v>717.17049999999995</v>
      </c>
      <c r="E745" s="129">
        <f t="shared" si="91"/>
        <v>573.7364</v>
      </c>
      <c r="F745" s="129">
        <f t="shared" si="92"/>
        <v>502.01934999999992</v>
      </c>
      <c r="G745" s="220">
        <v>30</v>
      </c>
      <c r="H745" s="31"/>
    </row>
    <row r="746" spans="1:8">
      <c r="A746" s="134"/>
      <c r="B746" s="123" t="s">
        <v>2749</v>
      </c>
      <c r="C746" s="134" t="s">
        <v>121</v>
      </c>
      <c r="D746" s="370">
        <v>605.70150000000001</v>
      </c>
      <c r="E746" s="131">
        <f t="shared" si="91"/>
        <v>484.56120000000004</v>
      </c>
      <c r="F746" s="131">
        <f t="shared" si="92"/>
        <v>423.99104999999997</v>
      </c>
      <c r="G746" s="221">
        <v>30</v>
      </c>
      <c r="H746" s="31"/>
    </row>
    <row r="747" spans="1:8">
      <c r="A747" s="139"/>
      <c r="B747" s="122" t="s">
        <v>2750</v>
      </c>
      <c r="C747" s="133" t="s">
        <v>121</v>
      </c>
      <c r="D747" s="370">
        <v>494.21550000000002</v>
      </c>
      <c r="E747" s="129">
        <f t="shared" si="91"/>
        <v>395.37240000000003</v>
      </c>
      <c r="F747" s="129">
        <f t="shared" si="92"/>
        <v>345.95085</v>
      </c>
      <c r="G747" s="220">
        <v>30</v>
      </c>
      <c r="H747" s="31"/>
    </row>
    <row r="748" spans="1:8">
      <c r="A748" s="134"/>
      <c r="B748" s="123" t="s">
        <v>2751</v>
      </c>
      <c r="C748" s="134" t="s">
        <v>121</v>
      </c>
      <c r="D748" s="370">
        <v>382.74650000000003</v>
      </c>
      <c r="E748" s="131">
        <f t="shared" si="91"/>
        <v>306.19720000000001</v>
      </c>
      <c r="F748" s="131">
        <f t="shared" si="92"/>
        <v>267.92255</v>
      </c>
      <c r="G748" s="221">
        <v>30</v>
      </c>
      <c r="H748" s="31"/>
    </row>
    <row r="749" spans="1:8">
      <c r="A749" s="139"/>
      <c r="B749" s="122" t="s">
        <v>2752</v>
      </c>
      <c r="C749" s="133" t="s">
        <v>121</v>
      </c>
      <c r="D749" s="370">
        <v>9008.7759999999998</v>
      </c>
      <c r="E749" s="129">
        <f t="shared" si="91"/>
        <v>7207.0208000000002</v>
      </c>
      <c r="F749" s="129">
        <f t="shared" si="92"/>
        <v>6306.1431999999995</v>
      </c>
      <c r="G749" s="220">
        <v>30</v>
      </c>
      <c r="H749" s="31"/>
    </row>
    <row r="750" spans="1:8">
      <c r="A750" s="134"/>
      <c r="B750" s="123" t="s">
        <v>2753</v>
      </c>
      <c r="C750" s="134" t="s">
        <v>121</v>
      </c>
      <c r="D750" s="370">
        <v>4504.3964999999998</v>
      </c>
      <c r="E750" s="131">
        <f t="shared" si="91"/>
        <v>3603.5172000000002</v>
      </c>
      <c r="F750" s="131">
        <f t="shared" si="92"/>
        <v>3153.0775499999995</v>
      </c>
      <c r="G750" s="221">
        <v>30</v>
      </c>
      <c r="H750" s="31"/>
    </row>
    <row r="751" spans="1:8">
      <c r="A751" s="201"/>
      <c r="B751" s="135" t="s">
        <v>2754</v>
      </c>
      <c r="C751" s="133" t="s">
        <v>121</v>
      </c>
      <c r="D751" s="370">
        <v>4354.2354999999998</v>
      </c>
      <c r="E751" s="129">
        <f t="shared" si="91"/>
        <v>3483.3883999999998</v>
      </c>
      <c r="F751" s="129">
        <f t="shared" si="92"/>
        <v>3047.9648499999998</v>
      </c>
      <c r="G751" s="218">
        <v>30</v>
      </c>
      <c r="H751" s="31"/>
    </row>
    <row r="752" spans="1:8">
      <c r="A752" s="134"/>
      <c r="B752" s="123" t="s">
        <v>2755</v>
      </c>
      <c r="C752" s="134" t="s">
        <v>121</v>
      </c>
      <c r="D752" s="370">
        <v>4204.1000000000004</v>
      </c>
      <c r="E752" s="131">
        <f t="shared" si="91"/>
        <v>3363.2800000000007</v>
      </c>
      <c r="F752" s="131">
        <f t="shared" si="92"/>
        <v>2942.87</v>
      </c>
      <c r="G752" s="221">
        <v>30</v>
      </c>
      <c r="H752" s="31"/>
    </row>
    <row r="753" spans="1:8">
      <c r="A753" s="139"/>
      <c r="B753" s="122" t="s">
        <v>2756</v>
      </c>
      <c r="C753" s="133" t="s">
        <v>121</v>
      </c>
      <c r="D753" s="370">
        <v>4053.9475000000002</v>
      </c>
      <c r="E753" s="129">
        <f t="shared" si="91"/>
        <v>3243.1580000000004</v>
      </c>
      <c r="F753" s="129">
        <f t="shared" si="92"/>
        <v>2837.76325</v>
      </c>
      <c r="G753" s="220">
        <v>30</v>
      </c>
      <c r="H753" s="31"/>
    </row>
    <row r="754" spans="1:8">
      <c r="A754" s="134"/>
      <c r="B754" s="123" t="s">
        <v>2757</v>
      </c>
      <c r="C754" s="134" t="s">
        <v>121</v>
      </c>
      <c r="D754" s="370">
        <v>3903.8035</v>
      </c>
      <c r="E754" s="131">
        <f t="shared" si="91"/>
        <v>3123.0428000000002</v>
      </c>
      <c r="F754" s="131">
        <f t="shared" si="92"/>
        <v>2732.6624499999998</v>
      </c>
      <c r="G754" s="221">
        <v>30</v>
      </c>
      <c r="H754" s="31"/>
    </row>
    <row r="755" spans="1:8">
      <c r="A755" s="139"/>
      <c r="B755" s="122" t="s">
        <v>2758</v>
      </c>
      <c r="C755" s="133" t="s">
        <v>121</v>
      </c>
      <c r="D755" s="370">
        <v>3753.6680000000001</v>
      </c>
      <c r="E755" s="129">
        <f t="shared" si="91"/>
        <v>3002.9344000000001</v>
      </c>
      <c r="F755" s="129">
        <f t="shared" si="92"/>
        <v>2627.5675999999999</v>
      </c>
      <c r="G755" s="220">
        <v>30</v>
      </c>
      <c r="H755" s="31"/>
    </row>
    <row r="756" spans="1:8">
      <c r="A756" s="134"/>
      <c r="B756" s="123" t="s">
        <v>2759</v>
      </c>
      <c r="C756" s="134" t="s">
        <v>121</v>
      </c>
      <c r="D756" s="370">
        <v>3603.4985000000001</v>
      </c>
      <c r="E756" s="131">
        <f t="shared" si="91"/>
        <v>2882.7988000000005</v>
      </c>
      <c r="F756" s="131">
        <f t="shared" si="92"/>
        <v>2522.44895</v>
      </c>
      <c r="G756" s="221">
        <v>30</v>
      </c>
      <c r="H756" s="31"/>
    </row>
    <row r="757" spans="1:8">
      <c r="A757" s="139"/>
      <c r="B757" s="122" t="s">
        <v>2760</v>
      </c>
      <c r="C757" s="133" t="s">
        <v>121</v>
      </c>
      <c r="D757" s="370">
        <v>3453.3715000000002</v>
      </c>
      <c r="E757" s="129">
        <f t="shared" si="91"/>
        <v>2762.6972000000005</v>
      </c>
      <c r="F757" s="129">
        <f t="shared" si="92"/>
        <v>2417.3600499999998</v>
      </c>
      <c r="G757" s="220">
        <v>30</v>
      </c>
      <c r="H757" s="31"/>
    </row>
    <row r="758" spans="1:8">
      <c r="A758" s="134"/>
      <c r="B758" s="123" t="s">
        <v>2761</v>
      </c>
      <c r="C758" s="134" t="s">
        <v>121</v>
      </c>
      <c r="D758" s="370">
        <v>3303.2190000000001</v>
      </c>
      <c r="E758" s="131">
        <f t="shared" si="91"/>
        <v>2642.5752000000002</v>
      </c>
      <c r="F758" s="131">
        <f t="shared" si="92"/>
        <v>2312.2532999999999</v>
      </c>
      <c r="G758" s="221">
        <v>30</v>
      </c>
      <c r="H758" s="31"/>
    </row>
    <row r="759" spans="1:8">
      <c r="A759" s="139"/>
      <c r="B759" s="122" t="s">
        <v>2762</v>
      </c>
      <c r="C759" s="133" t="s">
        <v>121</v>
      </c>
      <c r="D759" s="370">
        <v>3153.0749999999998</v>
      </c>
      <c r="E759" s="129">
        <f t="shared" si="91"/>
        <v>2522.46</v>
      </c>
      <c r="F759" s="129">
        <f t="shared" si="92"/>
        <v>2207.1524999999997</v>
      </c>
      <c r="G759" s="220">
        <v>30</v>
      </c>
      <c r="H759" s="31"/>
    </row>
    <row r="760" spans="1:8">
      <c r="A760" s="134"/>
      <c r="B760" s="123" t="s">
        <v>2763</v>
      </c>
      <c r="C760" s="134" t="s">
        <v>121</v>
      </c>
      <c r="D760" s="370">
        <v>3002.9140000000002</v>
      </c>
      <c r="E760" s="131">
        <f t="shared" si="91"/>
        <v>2402.3312000000001</v>
      </c>
      <c r="F760" s="131">
        <f t="shared" si="92"/>
        <v>2102.0398</v>
      </c>
      <c r="G760" s="221">
        <v>30</v>
      </c>
      <c r="H760" s="31"/>
    </row>
    <row r="761" spans="1:8">
      <c r="A761" s="201"/>
      <c r="B761" s="135" t="s">
        <v>2764</v>
      </c>
      <c r="C761" s="133" t="s">
        <v>121</v>
      </c>
      <c r="D761" s="370">
        <v>2852.77</v>
      </c>
      <c r="E761" s="129">
        <f t="shared" si="91"/>
        <v>2282.2159999999999</v>
      </c>
      <c r="F761" s="129">
        <f t="shared" si="92"/>
        <v>1996.9389999999999</v>
      </c>
      <c r="G761" s="218">
        <v>30</v>
      </c>
      <c r="H761" s="31"/>
    </row>
    <row r="762" spans="1:8">
      <c r="A762" s="134"/>
      <c r="B762" s="123" t="s">
        <v>2765</v>
      </c>
      <c r="C762" s="134" t="s">
        <v>121</v>
      </c>
      <c r="D762" s="370">
        <v>2702.66</v>
      </c>
      <c r="E762" s="131">
        <f t="shared" si="91"/>
        <v>2162.1280000000002</v>
      </c>
      <c r="F762" s="131">
        <f t="shared" si="92"/>
        <v>1891.8619999999999</v>
      </c>
      <c r="G762" s="221">
        <v>30</v>
      </c>
      <c r="H762" s="31"/>
    </row>
    <row r="763" spans="1:8">
      <c r="A763" s="139"/>
      <c r="B763" s="122" t="s">
        <v>2766</v>
      </c>
      <c r="C763" s="133" t="s">
        <v>121</v>
      </c>
      <c r="D763" s="370">
        <v>2552.4650000000001</v>
      </c>
      <c r="E763" s="129">
        <f t="shared" si="91"/>
        <v>2041.9720000000002</v>
      </c>
      <c r="F763" s="129">
        <f t="shared" si="92"/>
        <v>1786.7255</v>
      </c>
      <c r="G763" s="220">
        <v>30</v>
      </c>
      <c r="H763" s="31"/>
    </row>
    <row r="764" spans="1:8">
      <c r="A764" s="134"/>
      <c r="B764" s="123" t="s">
        <v>2767</v>
      </c>
      <c r="C764" s="134" t="s">
        <v>121</v>
      </c>
      <c r="D764" s="370">
        <v>2402.355</v>
      </c>
      <c r="E764" s="131">
        <f t="shared" si="91"/>
        <v>1921.884</v>
      </c>
      <c r="F764" s="131">
        <f t="shared" si="92"/>
        <v>1681.6485</v>
      </c>
      <c r="G764" s="221">
        <v>30</v>
      </c>
      <c r="H764" s="31"/>
    </row>
    <row r="765" spans="1:8">
      <c r="A765" s="139"/>
      <c r="B765" s="122" t="s">
        <v>2768</v>
      </c>
      <c r="C765" s="133" t="s">
        <v>121</v>
      </c>
      <c r="D765" s="370">
        <v>2252.2195000000002</v>
      </c>
      <c r="E765" s="129">
        <f t="shared" si="91"/>
        <v>1801.7756000000002</v>
      </c>
      <c r="F765" s="129">
        <f t="shared" si="92"/>
        <v>1576.5536500000001</v>
      </c>
      <c r="G765" s="220">
        <v>30</v>
      </c>
      <c r="H765" s="31"/>
    </row>
    <row r="766" spans="1:8">
      <c r="A766" s="134"/>
      <c r="B766" s="123" t="s">
        <v>2769</v>
      </c>
      <c r="C766" s="134" t="s">
        <v>121</v>
      </c>
      <c r="D766" s="370">
        <v>2102.0585000000001</v>
      </c>
      <c r="E766" s="131">
        <f t="shared" si="91"/>
        <v>1681.6468000000002</v>
      </c>
      <c r="F766" s="131">
        <f t="shared" si="92"/>
        <v>1471.4409499999999</v>
      </c>
      <c r="G766" s="221">
        <v>30</v>
      </c>
      <c r="H766" s="31"/>
    </row>
    <row r="767" spans="1:8">
      <c r="A767" s="139"/>
      <c r="B767" s="122" t="s">
        <v>2770</v>
      </c>
      <c r="C767" s="133" t="s">
        <v>121</v>
      </c>
      <c r="D767" s="370">
        <v>1951.9059999999999</v>
      </c>
      <c r="E767" s="129">
        <f t="shared" si="91"/>
        <v>1561.5248000000001</v>
      </c>
      <c r="F767" s="129">
        <f t="shared" si="92"/>
        <v>1366.3341999999998</v>
      </c>
      <c r="G767" s="220">
        <v>30</v>
      </c>
      <c r="H767" s="31"/>
    </row>
    <row r="768" spans="1:8">
      <c r="A768" s="134"/>
      <c r="B768" s="123" t="s">
        <v>2771</v>
      </c>
      <c r="C768" s="134" t="s">
        <v>121</v>
      </c>
      <c r="D768" s="370">
        <v>1801.7619999999999</v>
      </c>
      <c r="E768" s="131">
        <f t="shared" si="91"/>
        <v>1441.4096</v>
      </c>
      <c r="F768" s="131">
        <f t="shared" si="92"/>
        <v>1261.2333999999998</v>
      </c>
      <c r="G768" s="221">
        <v>30</v>
      </c>
      <c r="H768" s="31"/>
    </row>
    <row r="769" spans="1:8">
      <c r="A769" s="139"/>
      <c r="B769" s="122" t="s">
        <v>2772</v>
      </c>
      <c r="C769" s="133" t="s">
        <v>121</v>
      </c>
      <c r="D769" s="370">
        <v>1651.6179999999999</v>
      </c>
      <c r="E769" s="129">
        <f t="shared" si="91"/>
        <v>1321.2944</v>
      </c>
      <c r="F769" s="129">
        <f t="shared" si="92"/>
        <v>1156.1325999999999</v>
      </c>
      <c r="G769" s="220">
        <v>30</v>
      </c>
      <c r="H769" s="31"/>
    </row>
    <row r="770" spans="1:8">
      <c r="A770" s="134"/>
      <c r="B770" s="123" t="s">
        <v>2773</v>
      </c>
      <c r="C770" s="134" t="s">
        <v>121</v>
      </c>
      <c r="D770" s="370">
        <v>1501.4570000000001</v>
      </c>
      <c r="E770" s="131">
        <f t="shared" si="91"/>
        <v>1201.1656</v>
      </c>
      <c r="F770" s="131">
        <f t="shared" si="92"/>
        <v>1051.0199</v>
      </c>
      <c r="G770" s="221">
        <v>30</v>
      </c>
      <c r="H770" s="31"/>
    </row>
    <row r="771" spans="1:8">
      <c r="A771" s="201"/>
      <c r="B771" s="135" t="s">
        <v>2774</v>
      </c>
      <c r="C771" s="133" t="s">
        <v>121</v>
      </c>
      <c r="D771" s="370">
        <v>1375.4445000000001</v>
      </c>
      <c r="E771" s="129">
        <f t="shared" si="91"/>
        <v>1100.3556000000001</v>
      </c>
      <c r="F771" s="129">
        <f t="shared" si="92"/>
        <v>962.81115</v>
      </c>
      <c r="G771" s="218">
        <v>30</v>
      </c>
      <c r="H771" s="31"/>
    </row>
    <row r="772" spans="1:8">
      <c r="A772" s="134"/>
      <c r="B772" s="123" t="s">
        <v>2775</v>
      </c>
      <c r="C772" s="134" t="s">
        <v>121</v>
      </c>
      <c r="D772" s="370">
        <v>1237.4045000000001</v>
      </c>
      <c r="E772" s="131">
        <f t="shared" si="91"/>
        <v>989.92360000000008</v>
      </c>
      <c r="F772" s="131">
        <f t="shared" si="92"/>
        <v>866.18315000000007</v>
      </c>
      <c r="G772" s="221">
        <v>30</v>
      </c>
      <c r="H772" s="31"/>
    </row>
    <row r="773" spans="1:8">
      <c r="A773" s="139"/>
      <c r="B773" s="122" t="s">
        <v>2776</v>
      </c>
      <c r="C773" s="133" t="s">
        <v>121</v>
      </c>
      <c r="D773" s="370">
        <v>1099.2964999999999</v>
      </c>
      <c r="E773" s="129">
        <f t="shared" si="91"/>
        <v>879.43719999999996</v>
      </c>
      <c r="F773" s="129">
        <f t="shared" si="92"/>
        <v>769.50754999999992</v>
      </c>
      <c r="G773" s="220">
        <v>30</v>
      </c>
      <c r="H773" s="31"/>
    </row>
    <row r="774" spans="1:8">
      <c r="A774" s="134"/>
      <c r="B774" s="123" t="s">
        <v>2777</v>
      </c>
      <c r="C774" s="134" t="s">
        <v>121</v>
      </c>
      <c r="D774" s="370">
        <v>949.14400000000001</v>
      </c>
      <c r="E774" s="131">
        <f t="shared" si="91"/>
        <v>759.3152</v>
      </c>
      <c r="F774" s="131">
        <f t="shared" si="92"/>
        <v>664.4008</v>
      </c>
      <c r="G774" s="221">
        <v>30</v>
      </c>
      <c r="H774" s="31"/>
    </row>
    <row r="775" spans="1:8">
      <c r="A775" s="139"/>
      <c r="B775" s="122" t="s">
        <v>2778</v>
      </c>
      <c r="C775" s="133" t="s">
        <v>121</v>
      </c>
      <c r="D775" s="370">
        <v>799.01700000000005</v>
      </c>
      <c r="E775" s="129">
        <f t="shared" si="91"/>
        <v>639.21360000000004</v>
      </c>
      <c r="F775" s="129">
        <f t="shared" si="92"/>
        <v>559.31190000000004</v>
      </c>
      <c r="G775" s="220">
        <v>30</v>
      </c>
      <c r="H775" s="31"/>
    </row>
    <row r="776" spans="1:8">
      <c r="A776" s="134"/>
      <c r="B776" s="123" t="s">
        <v>2779</v>
      </c>
      <c r="C776" s="134" t="s">
        <v>121</v>
      </c>
      <c r="D776" s="370">
        <v>648.87300000000005</v>
      </c>
      <c r="E776" s="131">
        <f t="shared" si="91"/>
        <v>519.09840000000008</v>
      </c>
      <c r="F776" s="131">
        <f t="shared" si="92"/>
        <v>454.21109999999999</v>
      </c>
      <c r="G776" s="221">
        <v>30</v>
      </c>
      <c r="H776" s="31"/>
    </row>
    <row r="777" spans="1:8">
      <c r="A777" s="139"/>
      <c r="B777" s="122" t="s">
        <v>2780</v>
      </c>
      <c r="C777" s="133" t="s">
        <v>121</v>
      </c>
      <c r="D777" s="370">
        <v>498.71199999999999</v>
      </c>
      <c r="E777" s="129">
        <f t="shared" si="91"/>
        <v>398.96960000000001</v>
      </c>
      <c r="F777" s="129">
        <f t="shared" si="92"/>
        <v>349.09839999999997</v>
      </c>
      <c r="G777" s="220">
        <v>30</v>
      </c>
      <c r="H777" s="31"/>
    </row>
    <row r="778" spans="1:8">
      <c r="A778" s="140"/>
      <c r="B778" s="136" t="s">
        <v>2781</v>
      </c>
      <c r="C778" s="134" t="s">
        <v>121</v>
      </c>
      <c r="D778" s="370">
        <v>13833.860500000001</v>
      </c>
      <c r="E778" s="131">
        <f t="shared" si="91"/>
        <v>11067.088400000001</v>
      </c>
      <c r="F778" s="131">
        <f t="shared" si="92"/>
        <v>9683.7023499999996</v>
      </c>
      <c r="G778" s="219">
        <v>30</v>
      </c>
      <c r="H778" s="31"/>
    </row>
    <row r="779" spans="1:8">
      <c r="A779" s="139"/>
      <c r="B779" s="122" t="s">
        <v>2782</v>
      </c>
      <c r="C779" s="133" t="s">
        <v>121</v>
      </c>
      <c r="D779" s="370">
        <v>6916.9430000000002</v>
      </c>
      <c r="E779" s="129">
        <f t="shared" si="91"/>
        <v>5533.5544000000009</v>
      </c>
      <c r="F779" s="129">
        <f t="shared" si="92"/>
        <v>4841.8600999999999</v>
      </c>
      <c r="G779" s="220">
        <v>30</v>
      </c>
      <c r="H779" s="31"/>
    </row>
    <row r="780" spans="1:8">
      <c r="A780" s="134"/>
      <c r="B780" s="123" t="s">
        <v>2783</v>
      </c>
      <c r="C780" s="134" t="s">
        <v>121</v>
      </c>
      <c r="D780" s="370">
        <v>6686.3720000000003</v>
      </c>
      <c r="E780" s="131">
        <f t="shared" si="91"/>
        <v>5349.097600000001</v>
      </c>
      <c r="F780" s="131">
        <f t="shared" si="92"/>
        <v>4680.4603999999999</v>
      </c>
      <c r="G780" s="221">
        <v>30</v>
      </c>
      <c r="H780" s="31"/>
    </row>
    <row r="781" spans="1:8">
      <c r="A781" s="201"/>
      <c r="B781" s="135" t="s">
        <v>2784</v>
      </c>
      <c r="C781" s="133" t="s">
        <v>121</v>
      </c>
      <c r="D781" s="370">
        <v>6455.8095000000003</v>
      </c>
      <c r="E781" s="129">
        <f t="shared" si="91"/>
        <v>5164.6476000000002</v>
      </c>
      <c r="F781" s="129">
        <f t="shared" si="92"/>
        <v>4519.0666499999998</v>
      </c>
      <c r="G781" s="218">
        <v>30</v>
      </c>
      <c r="H781" s="31"/>
    </row>
    <row r="782" spans="1:8">
      <c r="A782" s="134"/>
      <c r="B782" s="123" t="s">
        <v>2785</v>
      </c>
      <c r="C782" s="134" t="s">
        <v>121</v>
      </c>
      <c r="D782" s="370">
        <v>6225.2385000000004</v>
      </c>
      <c r="E782" s="131">
        <f t="shared" si="91"/>
        <v>4980.1908000000003</v>
      </c>
      <c r="F782" s="131">
        <f t="shared" si="92"/>
        <v>4357.6669499999998</v>
      </c>
      <c r="G782" s="221">
        <v>30</v>
      </c>
      <c r="H782" s="31"/>
    </row>
    <row r="783" spans="1:8">
      <c r="A783" s="139"/>
      <c r="B783" s="122" t="s">
        <v>2786</v>
      </c>
      <c r="C783" s="133" t="s">
        <v>121</v>
      </c>
      <c r="D783" s="370">
        <v>5994.6845000000003</v>
      </c>
      <c r="E783" s="129">
        <f t="shared" si="91"/>
        <v>4795.7476000000006</v>
      </c>
      <c r="F783" s="129">
        <f t="shared" si="92"/>
        <v>4196.2791500000003</v>
      </c>
      <c r="G783" s="220">
        <v>30</v>
      </c>
      <c r="H783" s="31"/>
    </row>
    <row r="784" spans="1:8">
      <c r="A784" s="134"/>
      <c r="B784" s="123" t="s">
        <v>2787</v>
      </c>
      <c r="C784" s="134" t="s">
        <v>121</v>
      </c>
      <c r="D784" s="370">
        <v>5764.1220000000003</v>
      </c>
      <c r="E784" s="131">
        <f t="shared" si="91"/>
        <v>4611.2976000000008</v>
      </c>
      <c r="F784" s="131">
        <f t="shared" si="92"/>
        <v>4034.8854000000001</v>
      </c>
      <c r="G784" s="221">
        <v>30</v>
      </c>
      <c r="H784" s="31"/>
    </row>
    <row r="785" spans="1:8">
      <c r="A785" s="139"/>
      <c r="B785" s="122" t="s">
        <v>2788</v>
      </c>
      <c r="C785" s="133" t="s">
        <v>121</v>
      </c>
      <c r="D785" s="370">
        <v>5533.5510000000004</v>
      </c>
      <c r="E785" s="129">
        <f t="shared" si="91"/>
        <v>4426.8408000000009</v>
      </c>
      <c r="F785" s="129">
        <f t="shared" si="92"/>
        <v>3873.4857000000002</v>
      </c>
      <c r="G785" s="220">
        <v>30</v>
      </c>
      <c r="H785" s="31"/>
    </row>
    <row r="786" spans="1:8">
      <c r="A786" s="134"/>
      <c r="B786" s="123" t="s">
        <v>2789</v>
      </c>
      <c r="C786" s="134" t="s">
        <v>121</v>
      </c>
      <c r="D786" s="370">
        <v>5302.9885000000004</v>
      </c>
      <c r="E786" s="131">
        <f t="shared" si="91"/>
        <v>4242.3908000000001</v>
      </c>
      <c r="F786" s="131">
        <f t="shared" si="92"/>
        <v>3712.09195</v>
      </c>
      <c r="G786" s="221">
        <v>30</v>
      </c>
      <c r="H786" s="31"/>
    </row>
    <row r="787" spans="1:8">
      <c r="A787" s="139"/>
      <c r="B787" s="122" t="s">
        <v>2790</v>
      </c>
      <c r="C787" s="133" t="s">
        <v>121</v>
      </c>
      <c r="D787" s="370">
        <v>5072.4260000000004</v>
      </c>
      <c r="E787" s="129">
        <f t="shared" si="91"/>
        <v>4057.9408000000003</v>
      </c>
      <c r="F787" s="129">
        <f t="shared" si="92"/>
        <v>3550.6982000000003</v>
      </c>
      <c r="G787" s="220">
        <v>30</v>
      </c>
      <c r="H787" s="31"/>
    </row>
    <row r="788" spans="1:8">
      <c r="A788" s="134"/>
      <c r="B788" s="123" t="s">
        <v>2791</v>
      </c>
      <c r="C788" s="134" t="s">
        <v>121</v>
      </c>
      <c r="D788" s="370">
        <v>4841.8805000000002</v>
      </c>
      <c r="E788" s="131">
        <f t="shared" si="91"/>
        <v>3873.5044000000003</v>
      </c>
      <c r="F788" s="131">
        <f t="shared" si="92"/>
        <v>3389.3163500000001</v>
      </c>
      <c r="G788" s="221">
        <v>30</v>
      </c>
      <c r="H788" s="31"/>
    </row>
    <row r="789" spans="1:8">
      <c r="A789" s="139"/>
      <c r="B789" s="122" t="s">
        <v>2792</v>
      </c>
      <c r="C789" s="133" t="s">
        <v>121</v>
      </c>
      <c r="D789" s="370">
        <v>4611.2924999999996</v>
      </c>
      <c r="E789" s="129">
        <f t="shared" si="91"/>
        <v>3689.0339999999997</v>
      </c>
      <c r="F789" s="129">
        <f t="shared" si="92"/>
        <v>3227.9047499999997</v>
      </c>
      <c r="G789" s="220">
        <v>30</v>
      </c>
      <c r="H789" s="31"/>
    </row>
    <row r="790" spans="1:8">
      <c r="A790" s="134"/>
      <c r="B790" s="123" t="s">
        <v>2793</v>
      </c>
      <c r="C790" s="134" t="s">
        <v>121</v>
      </c>
      <c r="D790" s="370">
        <v>4380.7470000000003</v>
      </c>
      <c r="E790" s="131">
        <f t="shared" si="91"/>
        <v>3504.5976000000005</v>
      </c>
      <c r="F790" s="131">
        <f t="shared" si="92"/>
        <v>3066.5228999999999</v>
      </c>
      <c r="G790" s="221">
        <v>30</v>
      </c>
      <c r="H790" s="31"/>
    </row>
    <row r="791" spans="1:8">
      <c r="A791" s="201"/>
      <c r="B791" s="135" t="s">
        <v>2794</v>
      </c>
      <c r="C791" s="133" t="s">
        <v>121</v>
      </c>
      <c r="D791" s="370">
        <v>4150.1674999999996</v>
      </c>
      <c r="E791" s="129">
        <f t="shared" si="91"/>
        <v>3320.134</v>
      </c>
      <c r="F791" s="129">
        <f t="shared" si="92"/>
        <v>2905.1172499999993</v>
      </c>
      <c r="G791" s="218">
        <v>30</v>
      </c>
      <c r="H791" s="31"/>
    </row>
    <row r="792" spans="1:8">
      <c r="A792" s="134"/>
      <c r="B792" s="123" t="s">
        <v>2795</v>
      </c>
      <c r="C792" s="134" t="s">
        <v>121</v>
      </c>
      <c r="D792" s="370">
        <v>3919.5965000000001</v>
      </c>
      <c r="E792" s="131">
        <f t="shared" ref="E792:E855" si="93">D792*0.8</f>
        <v>3135.6772000000001</v>
      </c>
      <c r="F792" s="131">
        <f t="shared" ref="F792:F855" si="94">D792*0.7</f>
        <v>2743.7175499999998</v>
      </c>
      <c r="G792" s="221">
        <v>30</v>
      </c>
      <c r="H792" s="31"/>
    </row>
    <row r="793" spans="1:8">
      <c r="A793" s="139"/>
      <c r="B793" s="122" t="s">
        <v>2796</v>
      </c>
      <c r="C793" s="133" t="s">
        <v>121</v>
      </c>
      <c r="D793" s="370">
        <v>3689.0425</v>
      </c>
      <c r="E793" s="129">
        <f t="shared" si="93"/>
        <v>2951.2340000000004</v>
      </c>
      <c r="F793" s="129">
        <f t="shared" si="94"/>
        <v>2582.3297499999999</v>
      </c>
      <c r="G793" s="220">
        <v>30</v>
      </c>
      <c r="H793" s="31"/>
    </row>
    <row r="794" spans="1:8">
      <c r="A794" s="134"/>
      <c r="B794" s="123" t="s">
        <v>2797</v>
      </c>
      <c r="C794" s="134" t="s">
        <v>121</v>
      </c>
      <c r="D794" s="370">
        <v>3458.48</v>
      </c>
      <c r="E794" s="131">
        <f t="shared" si="93"/>
        <v>2766.7840000000001</v>
      </c>
      <c r="F794" s="131">
        <f t="shared" si="94"/>
        <v>2420.9359999999997</v>
      </c>
      <c r="G794" s="221">
        <v>30</v>
      </c>
      <c r="H794" s="31"/>
    </row>
    <row r="795" spans="1:8">
      <c r="A795" s="139"/>
      <c r="B795" s="122" t="s">
        <v>2798</v>
      </c>
      <c r="C795" s="133" t="s">
        <v>121</v>
      </c>
      <c r="D795" s="370">
        <v>3227.8919999999998</v>
      </c>
      <c r="E795" s="129">
        <f t="shared" si="93"/>
        <v>2582.3136</v>
      </c>
      <c r="F795" s="129">
        <f t="shared" si="94"/>
        <v>2259.5243999999998</v>
      </c>
      <c r="G795" s="220">
        <v>30</v>
      </c>
      <c r="H795" s="31"/>
    </row>
    <row r="796" spans="1:8">
      <c r="A796" s="134"/>
      <c r="B796" s="123" t="s">
        <v>2799</v>
      </c>
      <c r="C796" s="134" t="s">
        <v>121</v>
      </c>
      <c r="D796" s="370">
        <v>2997.3634999999999</v>
      </c>
      <c r="E796" s="131">
        <f t="shared" si="93"/>
        <v>2397.8908000000001</v>
      </c>
      <c r="F796" s="131">
        <f t="shared" si="94"/>
        <v>2098.15445</v>
      </c>
      <c r="G796" s="221">
        <v>30</v>
      </c>
      <c r="H796" s="31"/>
    </row>
    <row r="797" spans="1:8">
      <c r="A797" s="139"/>
      <c r="B797" s="122" t="s">
        <v>2800</v>
      </c>
      <c r="C797" s="133" t="s">
        <v>121</v>
      </c>
      <c r="D797" s="370">
        <v>2766.7669999999998</v>
      </c>
      <c r="E797" s="129">
        <f t="shared" si="93"/>
        <v>2213.4135999999999</v>
      </c>
      <c r="F797" s="129">
        <f t="shared" si="94"/>
        <v>1936.7368999999997</v>
      </c>
      <c r="G797" s="220">
        <v>30</v>
      </c>
      <c r="H797" s="31"/>
    </row>
    <row r="798" spans="1:8">
      <c r="A798" s="134"/>
      <c r="B798" s="123" t="s">
        <v>2801</v>
      </c>
      <c r="C798" s="134" t="s">
        <v>121</v>
      </c>
      <c r="D798" s="370">
        <v>2536.2384999999999</v>
      </c>
      <c r="E798" s="131">
        <f t="shared" si="93"/>
        <v>2028.9908</v>
      </c>
      <c r="F798" s="131">
        <f t="shared" si="94"/>
        <v>1775.3669499999999</v>
      </c>
      <c r="G798" s="221">
        <v>30</v>
      </c>
      <c r="H798" s="31"/>
    </row>
    <row r="799" spans="1:8">
      <c r="A799" s="139"/>
      <c r="B799" s="122" t="s">
        <v>2802</v>
      </c>
      <c r="C799" s="133" t="s">
        <v>121</v>
      </c>
      <c r="D799" s="370">
        <v>2305.6505000000002</v>
      </c>
      <c r="E799" s="129">
        <f t="shared" si="93"/>
        <v>1844.5204000000003</v>
      </c>
      <c r="F799" s="129">
        <f t="shared" si="94"/>
        <v>1613.95535</v>
      </c>
      <c r="G799" s="220">
        <v>30</v>
      </c>
      <c r="H799" s="31"/>
    </row>
    <row r="800" spans="1:8">
      <c r="A800" s="134"/>
      <c r="B800" s="123" t="s">
        <v>2803</v>
      </c>
      <c r="C800" s="134" t="s">
        <v>121</v>
      </c>
      <c r="D800" s="370">
        <v>2123.3764999999999</v>
      </c>
      <c r="E800" s="131">
        <f t="shared" si="93"/>
        <v>1698.7012</v>
      </c>
      <c r="F800" s="131">
        <f t="shared" si="94"/>
        <v>1486.3635499999998</v>
      </c>
      <c r="G800" s="221">
        <v>30</v>
      </c>
      <c r="H800" s="31"/>
    </row>
    <row r="801" spans="1:8">
      <c r="A801" s="201"/>
      <c r="B801" s="135" t="s">
        <v>2804</v>
      </c>
      <c r="C801" s="133" t="s">
        <v>121</v>
      </c>
      <c r="D801" s="370">
        <v>1916.9285</v>
      </c>
      <c r="E801" s="129">
        <f t="shared" si="93"/>
        <v>1533.5428000000002</v>
      </c>
      <c r="F801" s="129">
        <f t="shared" si="94"/>
        <v>1341.8499499999998</v>
      </c>
      <c r="G801" s="218">
        <v>30</v>
      </c>
      <c r="H801" s="31"/>
    </row>
    <row r="802" spans="1:8">
      <c r="A802" s="134"/>
      <c r="B802" s="123" t="s">
        <v>2805</v>
      </c>
      <c r="C802" s="134" t="s">
        <v>121</v>
      </c>
      <c r="D802" s="370">
        <v>1710.5145</v>
      </c>
      <c r="E802" s="131">
        <f t="shared" si="93"/>
        <v>1368.4116000000001</v>
      </c>
      <c r="F802" s="131">
        <f t="shared" si="94"/>
        <v>1197.36015</v>
      </c>
      <c r="G802" s="221">
        <v>30</v>
      </c>
      <c r="H802" s="31"/>
    </row>
    <row r="803" spans="1:8">
      <c r="A803" s="139"/>
      <c r="B803" s="122" t="s">
        <v>2806</v>
      </c>
      <c r="C803" s="133" t="s">
        <v>121</v>
      </c>
      <c r="D803" s="370">
        <v>1479.9349999999999</v>
      </c>
      <c r="E803" s="129">
        <f t="shared" si="93"/>
        <v>1183.9480000000001</v>
      </c>
      <c r="F803" s="129">
        <f t="shared" si="94"/>
        <v>1035.9544999999998</v>
      </c>
      <c r="G803" s="220">
        <v>30</v>
      </c>
      <c r="H803" s="31"/>
    </row>
    <row r="804" spans="1:8">
      <c r="A804" s="134"/>
      <c r="B804" s="123" t="s">
        <v>2807</v>
      </c>
      <c r="C804" s="134" t="s">
        <v>121</v>
      </c>
      <c r="D804" s="370">
        <v>1249.3895</v>
      </c>
      <c r="E804" s="131">
        <f t="shared" si="93"/>
        <v>999.51160000000004</v>
      </c>
      <c r="F804" s="131">
        <f t="shared" si="94"/>
        <v>874.57264999999995</v>
      </c>
      <c r="G804" s="221">
        <v>30</v>
      </c>
      <c r="H804" s="31"/>
    </row>
    <row r="805" spans="1:8">
      <c r="A805" s="139"/>
      <c r="B805" s="122" t="s">
        <v>2808</v>
      </c>
      <c r="C805" s="133" t="s">
        <v>121</v>
      </c>
      <c r="D805" s="370">
        <v>1018.793</v>
      </c>
      <c r="E805" s="129">
        <f t="shared" si="93"/>
        <v>815.03440000000001</v>
      </c>
      <c r="F805" s="129">
        <f t="shared" si="94"/>
        <v>713.15509999999995</v>
      </c>
      <c r="G805" s="220">
        <v>30</v>
      </c>
      <c r="H805" s="31"/>
    </row>
    <row r="806" spans="1:8">
      <c r="A806" s="134"/>
      <c r="B806" s="123" t="s">
        <v>2809</v>
      </c>
      <c r="C806" s="134" t="s">
        <v>121</v>
      </c>
      <c r="D806" s="370">
        <v>788.2645</v>
      </c>
      <c r="E806" s="131">
        <f t="shared" si="93"/>
        <v>630.61160000000007</v>
      </c>
      <c r="F806" s="131">
        <f t="shared" si="94"/>
        <v>551.78514999999993</v>
      </c>
      <c r="G806" s="221">
        <v>30</v>
      </c>
      <c r="H806" s="31"/>
    </row>
    <row r="807" spans="1:8">
      <c r="A807" s="139"/>
      <c r="B807" s="122" t="s">
        <v>2810</v>
      </c>
      <c r="C807" s="133" t="s">
        <v>121</v>
      </c>
      <c r="D807" s="370">
        <v>16267.2575</v>
      </c>
      <c r="E807" s="129">
        <f t="shared" si="93"/>
        <v>13013.806</v>
      </c>
      <c r="F807" s="129">
        <f t="shared" si="94"/>
        <v>11387.080249999999</v>
      </c>
      <c r="G807" s="220">
        <v>30</v>
      </c>
      <c r="H807" s="31"/>
    </row>
    <row r="808" spans="1:8">
      <c r="A808" s="134"/>
      <c r="B808" s="123" t="s">
        <v>2811</v>
      </c>
      <c r="C808" s="134" t="s">
        <v>121</v>
      </c>
      <c r="D808" s="370">
        <v>8133.6329999999998</v>
      </c>
      <c r="E808" s="131">
        <f t="shared" si="93"/>
        <v>6506.9063999999998</v>
      </c>
      <c r="F808" s="131">
        <f t="shared" si="94"/>
        <v>5693.5430999999999</v>
      </c>
      <c r="G808" s="221">
        <v>30</v>
      </c>
      <c r="H808" s="31"/>
    </row>
    <row r="809" spans="1:8">
      <c r="A809" s="139"/>
      <c r="B809" s="122" t="s">
        <v>2812</v>
      </c>
      <c r="C809" s="133" t="s">
        <v>121</v>
      </c>
      <c r="D809" s="370">
        <v>7862.5084999999999</v>
      </c>
      <c r="E809" s="129">
        <f t="shared" si="93"/>
        <v>6290.0068000000001</v>
      </c>
      <c r="F809" s="129">
        <f t="shared" si="94"/>
        <v>5503.7559499999998</v>
      </c>
      <c r="G809" s="220">
        <v>30</v>
      </c>
      <c r="H809" s="31"/>
    </row>
    <row r="810" spans="1:8">
      <c r="A810" s="134"/>
      <c r="B810" s="123" t="s">
        <v>2813</v>
      </c>
      <c r="C810" s="134" t="s">
        <v>121</v>
      </c>
      <c r="D810" s="370">
        <v>7591.3670000000002</v>
      </c>
      <c r="E810" s="131">
        <f t="shared" si="93"/>
        <v>6073.0936000000002</v>
      </c>
      <c r="F810" s="131">
        <f t="shared" si="94"/>
        <v>5313.9569000000001</v>
      </c>
      <c r="G810" s="221">
        <v>30</v>
      </c>
      <c r="H810" s="31"/>
    </row>
    <row r="811" spans="1:8">
      <c r="A811" s="139"/>
      <c r="B811" s="122" t="s">
        <v>2814</v>
      </c>
      <c r="C811" s="133" t="s">
        <v>121</v>
      </c>
      <c r="D811" s="370">
        <v>7320.2934999999998</v>
      </c>
      <c r="E811" s="129">
        <f t="shared" si="93"/>
        <v>5856.2348000000002</v>
      </c>
      <c r="F811" s="129">
        <f t="shared" si="94"/>
        <v>5124.2054499999995</v>
      </c>
      <c r="G811" s="220">
        <v>30</v>
      </c>
      <c r="H811" s="31"/>
    </row>
    <row r="812" spans="1:8">
      <c r="A812" s="134"/>
      <c r="B812" s="123" t="s">
        <v>2815</v>
      </c>
      <c r="C812" s="134" t="s">
        <v>121</v>
      </c>
      <c r="D812" s="370">
        <v>7049.1605</v>
      </c>
      <c r="E812" s="131">
        <f t="shared" si="93"/>
        <v>5639.3284000000003</v>
      </c>
      <c r="F812" s="131">
        <f t="shared" si="94"/>
        <v>4934.4123499999996</v>
      </c>
      <c r="G812" s="221">
        <v>30</v>
      </c>
      <c r="H812" s="31"/>
    </row>
    <row r="813" spans="1:8">
      <c r="A813" s="201"/>
      <c r="B813" s="135" t="s">
        <v>2816</v>
      </c>
      <c r="C813" s="133" t="s">
        <v>121</v>
      </c>
      <c r="D813" s="370">
        <v>6778.0275000000001</v>
      </c>
      <c r="E813" s="129">
        <f t="shared" si="93"/>
        <v>5422.4220000000005</v>
      </c>
      <c r="F813" s="129">
        <f t="shared" si="94"/>
        <v>4744.6192499999997</v>
      </c>
      <c r="G813" s="218">
        <v>30</v>
      </c>
      <c r="H813" s="31"/>
    </row>
    <row r="814" spans="1:8">
      <c r="A814" s="134"/>
      <c r="B814" s="123" t="s">
        <v>2817</v>
      </c>
      <c r="C814" s="134" t="s">
        <v>121</v>
      </c>
      <c r="D814" s="370">
        <v>6506.9030000000002</v>
      </c>
      <c r="E814" s="131">
        <f t="shared" si="93"/>
        <v>5205.5224000000007</v>
      </c>
      <c r="F814" s="131">
        <f t="shared" si="94"/>
        <v>4554.8320999999996</v>
      </c>
      <c r="G814" s="221">
        <v>30</v>
      </c>
      <c r="H814" s="31"/>
    </row>
    <row r="815" spans="1:8">
      <c r="A815" s="139"/>
      <c r="B815" s="122" t="s">
        <v>2818</v>
      </c>
      <c r="C815" s="133" t="s">
        <v>121</v>
      </c>
      <c r="D815" s="370">
        <v>6235.77</v>
      </c>
      <c r="E815" s="129">
        <f t="shared" si="93"/>
        <v>4988.6160000000009</v>
      </c>
      <c r="F815" s="129">
        <f t="shared" si="94"/>
        <v>4365.0389999999998</v>
      </c>
      <c r="G815" s="220">
        <v>30</v>
      </c>
      <c r="H815" s="31"/>
    </row>
    <row r="816" spans="1:8">
      <c r="A816" s="134"/>
      <c r="B816" s="123" t="s">
        <v>2819</v>
      </c>
      <c r="C816" s="134" t="s">
        <v>121</v>
      </c>
      <c r="D816" s="370">
        <v>5964.6710000000003</v>
      </c>
      <c r="E816" s="131">
        <f t="shared" si="93"/>
        <v>4771.7368000000006</v>
      </c>
      <c r="F816" s="131">
        <f t="shared" si="94"/>
        <v>4175.2696999999998</v>
      </c>
      <c r="G816" s="221">
        <v>30</v>
      </c>
      <c r="H816" s="31"/>
    </row>
    <row r="817" spans="1:8">
      <c r="A817" s="139"/>
      <c r="B817" s="122" t="s">
        <v>2820</v>
      </c>
      <c r="C817" s="133" t="s">
        <v>121</v>
      </c>
      <c r="D817" s="370">
        <v>5693.5379999999996</v>
      </c>
      <c r="E817" s="129">
        <f t="shared" si="93"/>
        <v>4554.8303999999998</v>
      </c>
      <c r="F817" s="129">
        <f t="shared" si="94"/>
        <v>3985.4765999999995</v>
      </c>
      <c r="G817" s="220">
        <v>30</v>
      </c>
      <c r="H817" s="31"/>
    </row>
    <row r="818" spans="1:8">
      <c r="A818" s="134"/>
      <c r="B818" s="123" t="s">
        <v>2821</v>
      </c>
      <c r="C818" s="134" t="s">
        <v>121</v>
      </c>
      <c r="D818" s="370">
        <v>5422.4390000000003</v>
      </c>
      <c r="E818" s="131">
        <f t="shared" si="93"/>
        <v>4337.9512000000004</v>
      </c>
      <c r="F818" s="131">
        <f t="shared" si="94"/>
        <v>3795.7073</v>
      </c>
      <c r="G818" s="221">
        <v>30</v>
      </c>
      <c r="H818" s="31"/>
    </row>
    <row r="819" spans="1:8">
      <c r="A819" s="139"/>
      <c r="B819" s="122" t="s">
        <v>2822</v>
      </c>
      <c r="C819" s="133" t="s">
        <v>121</v>
      </c>
      <c r="D819" s="370">
        <v>5151.3145000000004</v>
      </c>
      <c r="E819" s="129">
        <f t="shared" si="93"/>
        <v>4121.0516000000007</v>
      </c>
      <c r="F819" s="129">
        <f t="shared" si="94"/>
        <v>3605.9201499999999</v>
      </c>
      <c r="G819" s="220">
        <v>30</v>
      </c>
      <c r="H819" s="31"/>
    </row>
    <row r="820" spans="1:8">
      <c r="A820" s="134"/>
      <c r="B820" s="123" t="s">
        <v>2823</v>
      </c>
      <c r="C820" s="134" t="s">
        <v>121</v>
      </c>
      <c r="D820" s="370">
        <v>4880.1899999999996</v>
      </c>
      <c r="E820" s="131">
        <f t="shared" si="93"/>
        <v>3904.152</v>
      </c>
      <c r="F820" s="131">
        <f t="shared" si="94"/>
        <v>3416.1329999999994</v>
      </c>
      <c r="G820" s="221">
        <v>30</v>
      </c>
      <c r="H820" s="31"/>
    </row>
    <row r="821" spans="1:8">
      <c r="A821" s="139"/>
      <c r="B821" s="122" t="s">
        <v>2824</v>
      </c>
      <c r="C821" s="133" t="s">
        <v>121</v>
      </c>
      <c r="D821" s="370">
        <v>4609.0739999999996</v>
      </c>
      <c r="E821" s="129">
        <f t="shared" si="93"/>
        <v>3687.2592</v>
      </c>
      <c r="F821" s="129">
        <f t="shared" si="94"/>
        <v>3226.3517999999995</v>
      </c>
      <c r="G821" s="220">
        <v>30</v>
      </c>
      <c r="H821" s="31"/>
    </row>
    <row r="822" spans="1:8">
      <c r="A822" s="134"/>
      <c r="B822" s="123" t="s">
        <v>2825</v>
      </c>
      <c r="C822" s="134" t="s">
        <v>121</v>
      </c>
      <c r="D822" s="370">
        <v>4337.9494999999997</v>
      </c>
      <c r="E822" s="131">
        <f t="shared" si="93"/>
        <v>3470.3595999999998</v>
      </c>
      <c r="F822" s="131">
        <f t="shared" si="94"/>
        <v>3036.5646499999998</v>
      </c>
      <c r="G822" s="221">
        <v>30</v>
      </c>
      <c r="H822" s="31"/>
    </row>
    <row r="823" spans="1:8">
      <c r="A823" s="139"/>
      <c r="B823" s="122" t="s">
        <v>2826</v>
      </c>
      <c r="C823" s="133" t="s">
        <v>121</v>
      </c>
      <c r="D823" s="370">
        <v>4066.808</v>
      </c>
      <c r="E823" s="129">
        <f t="shared" si="93"/>
        <v>3253.4464000000003</v>
      </c>
      <c r="F823" s="129">
        <f t="shared" si="94"/>
        <v>2846.7655999999997</v>
      </c>
      <c r="G823" s="220">
        <v>30</v>
      </c>
      <c r="H823" s="31"/>
    </row>
    <row r="824" spans="1:8">
      <c r="A824" s="134"/>
      <c r="B824" s="123" t="s">
        <v>2827</v>
      </c>
      <c r="C824" s="134" t="s">
        <v>121</v>
      </c>
      <c r="D824" s="370">
        <v>3795.6750000000002</v>
      </c>
      <c r="E824" s="131">
        <f t="shared" si="93"/>
        <v>3036.5400000000004</v>
      </c>
      <c r="F824" s="131">
        <f t="shared" si="94"/>
        <v>2656.9724999999999</v>
      </c>
      <c r="G824" s="221">
        <v>30</v>
      </c>
      <c r="H824" s="31"/>
    </row>
    <row r="825" spans="1:8">
      <c r="A825" s="201"/>
      <c r="B825" s="135" t="s">
        <v>2828</v>
      </c>
      <c r="C825" s="133" t="s">
        <v>121</v>
      </c>
      <c r="D825" s="370">
        <v>3524.5590000000002</v>
      </c>
      <c r="E825" s="129">
        <f t="shared" si="93"/>
        <v>2819.6472000000003</v>
      </c>
      <c r="F825" s="129">
        <f t="shared" si="94"/>
        <v>2467.1913</v>
      </c>
      <c r="G825" s="218">
        <v>30</v>
      </c>
      <c r="H825" s="31"/>
    </row>
    <row r="826" spans="1:8">
      <c r="A826" s="134"/>
      <c r="B826" s="123" t="s">
        <v>2829</v>
      </c>
      <c r="C826" s="134" t="s">
        <v>121</v>
      </c>
      <c r="D826" s="370">
        <v>3253.4684999999999</v>
      </c>
      <c r="E826" s="131">
        <f t="shared" si="93"/>
        <v>2602.7748000000001</v>
      </c>
      <c r="F826" s="131">
        <f t="shared" si="94"/>
        <v>2277.4279499999998</v>
      </c>
      <c r="G826" s="221">
        <v>30</v>
      </c>
      <c r="H826" s="31"/>
    </row>
    <row r="827" spans="1:8">
      <c r="A827" s="139"/>
      <c r="B827" s="122" t="s">
        <v>2830</v>
      </c>
      <c r="C827" s="133" t="s">
        <v>121</v>
      </c>
      <c r="D827" s="370">
        <v>2982.3525</v>
      </c>
      <c r="E827" s="129">
        <f t="shared" si="93"/>
        <v>2385.8820000000001</v>
      </c>
      <c r="F827" s="129">
        <f t="shared" si="94"/>
        <v>2087.6467499999999</v>
      </c>
      <c r="G827" s="220">
        <v>30</v>
      </c>
      <c r="H827" s="31"/>
    </row>
    <row r="828" spans="1:8">
      <c r="A828" s="134"/>
      <c r="B828" s="123" t="s">
        <v>2831</v>
      </c>
      <c r="C828" s="134" t="s">
        <v>121</v>
      </c>
      <c r="D828" s="370">
        <v>2711.2195000000002</v>
      </c>
      <c r="E828" s="131">
        <f t="shared" si="93"/>
        <v>2168.9756000000002</v>
      </c>
      <c r="F828" s="131">
        <f t="shared" si="94"/>
        <v>1897.85365</v>
      </c>
      <c r="G828" s="221">
        <v>30</v>
      </c>
      <c r="H828" s="31"/>
    </row>
    <row r="829" spans="1:8">
      <c r="A829" s="139"/>
      <c r="B829" s="122" t="s">
        <v>2832</v>
      </c>
      <c r="C829" s="133" t="s">
        <v>121</v>
      </c>
      <c r="D829" s="370">
        <v>2488.3580000000002</v>
      </c>
      <c r="E829" s="129">
        <f t="shared" si="93"/>
        <v>1990.6864000000003</v>
      </c>
      <c r="F829" s="129">
        <f t="shared" si="94"/>
        <v>1741.8506</v>
      </c>
      <c r="G829" s="220">
        <v>30</v>
      </c>
      <c r="H829" s="31"/>
    </row>
    <row r="830" spans="1:8">
      <c r="A830" s="134"/>
      <c r="B830" s="123" t="s">
        <v>2833</v>
      </c>
      <c r="C830" s="134" t="s">
        <v>121</v>
      </c>
      <c r="D830" s="370">
        <v>2241.3735000000001</v>
      </c>
      <c r="E830" s="131">
        <f t="shared" si="93"/>
        <v>1793.0988000000002</v>
      </c>
      <c r="F830" s="131">
        <f t="shared" si="94"/>
        <v>1568.96145</v>
      </c>
      <c r="G830" s="221">
        <v>30</v>
      </c>
      <c r="H830" s="31"/>
    </row>
    <row r="831" spans="1:8">
      <c r="A831" s="139"/>
      <c r="B831" s="122" t="s">
        <v>2834</v>
      </c>
      <c r="C831" s="133" t="s">
        <v>121</v>
      </c>
      <c r="D831" s="370">
        <v>1994.4059999999999</v>
      </c>
      <c r="E831" s="129">
        <f t="shared" si="93"/>
        <v>1595.5248000000001</v>
      </c>
      <c r="F831" s="129">
        <f t="shared" si="94"/>
        <v>1396.0841999999998</v>
      </c>
      <c r="G831" s="220">
        <v>30</v>
      </c>
      <c r="H831" s="31"/>
    </row>
    <row r="832" spans="1:8">
      <c r="A832" s="134"/>
      <c r="B832" s="123" t="s">
        <v>2835</v>
      </c>
      <c r="C832" s="134" t="s">
        <v>121</v>
      </c>
      <c r="D832" s="370">
        <v>1723.2729999999999</v>
      </c>
      <c r="E832" s="131">
        <f t="shared" si="93"/>
        <v>1378.6184000000001</v>
      </c>
      <c r="F832" s="131">
        <f t="shared" si="94"/>
        <v>1206.2910999999999</v>
      </c>
      <c r="G832" s="221">
        <v>30</v>
      </c>
      <c r="H832" s="31"/>
    </row>
    <row r="833" spans="1:8">
      <c r="A833" s="139"/>
      <c r="B833" s="122" t="s">
        <v>2836</v>
      </c>
      <c r="C833" s="133" t="s">
        <v>121</v>
      </c>
      <c r="D833" s="370">
        <v>1452.14</v>
      </c>
      <c r="E833" s="129">
        <f t="shared" si="93"/>
        <v>1161.7120000000002</v>
      </c>
      <c r="F833" s="129">
        <f t="shared" si="94"/>
        <v>1016.498</v>
      </c>
      <c r="G833" s="220">
        <v>30</v>
      </c>
      <c r="H833" s="31"/>
    </row>
    <row r="834" spans="1:8">
      <c r="A834" s="134"/>
      <c r="B834" s="123" t="s">
        <v>2837</v>
      </c>
      <c r="C834" s="134" t="s">
        <v>121</v>
      </c>
      <c r="D834" s="370">
        <v>1181.0409999999999</v>
      </c>
      <c r="E834" s="131">
        <f t="shared" si="93"/>
        <v>944.83280000000002</v>
      </c>
      <c r="F834" s="131">
        <f t="shared" si="94"/>
        <v>826.72869999999989</v>
      </c>
      <c r="G834" s="221">
        <v>30</v>
      </c>
      <c r="H834" s="31"/>
    </row>
    <row r="835" spans="1:8">
      <c r="A835" s="139"/>
      <c r="B835" s="122" t="s">
        <v>2838</v>
      </c>
      <c r="C835" s="133" t="s">
        <v>121</v>
      </c>
      <c r="D835" s="370">
        <v>909.91650000000004</v>
      </c>
      <c r="E835" s="129">
        <f t="shared" si="93"/>
        <v>727.93320000000006</v>
      </c>
      <c r="F835" s="129">
        <f t="shared" si="94"/>
        <v>636.94155000000001</v>
      </c>
      <c r="G835" s="220">
        <v>30</v>
      </c>
      <c r="H835" s="31"/>
    </row>
    <row r="836" spans="1:8">
      <c r="A836" s="134"/>
      <c r="B836" s="123" t="s">
        <v>2839</v>
      </c>
      <c r="C836" s="134" t="s">
        <v>121</v>
      </c>
      <c r="D836" s="370">
        <v>22521.871999999999</v>
      </c>
      <c r="E836" s="131">
        <f t="shared" si="93"/>
        <v>18017.497599999999</v>
      </c>
      <c r="F836" s="131">
        <f t="shared" si="94"/>
        <v>15765.310399999998</v>
      </c>
      <c r="G836" s="221">
        <v>30</v>
      </c>
      <c r="H836" s="31"/>
    </row>
    <row r="837" spans="1:8">
      <c r="A837" s="201"/>
      <c r="B837" s="135" t="s">
        <v>2840</v>
      </c>
      <c r="C837" s="133" t="s">
        <v>121</v>
      </c>
      <c r="D837" s="370">
        <v>11260.936</v>
      </c>
      <c r="E837" s="129">
        <f t="shared" si="93"/>
        <v>9008.7487999999994</v>
      </c>
      <c r="F837" s="129">
        <f t="shared" si="94"/>
        <v>7882.6551999999992</v>
      </c>
      <c r="G837" s="218">
        <v>30</v>
      </c>
      <c r="H837" s="31"/>
    </row>
    <row r="838" spans="1:8">
      <c r="A838" s="134"/>
      <c r="B838" s="123" t="s">
        <v>2841</v>
      </c>
      <c r="C838" s="134" t="s">
        <v>121</v>
      </c>
      <c r="D838" s="370">
        <v>10885.567499999999</v>
      </c>
      <c r="E838" s="131">
        <f t="shared" si="93"/>
        <v>8708.4539999999997</v>
      </c>
      <c r="F838" s="131">
        <f t="shared" si="94"/>
        <v>7619.8972499999991</v>
      </c>
      <c r="G838" s="221">
        <v>30</v>
      </c>
      <c r="H838" s="31"/>
    </row>
    <row r="839" spans="1:8">
      <c r="A839" s="139"/>
      <c r="B839" s="122" t="s">
        <v>2842</v>
      </c>
      <c r="C839" s="133" t="s">
        <v>121</v>
      </c>
      <c r="D839" s="370">
        <v>10510.2245</v>
      </c>
      <c r="E839" s="129">
        <f t="shared" si="93"/>
        <v>8408.1796000000013</v>
      </c>
      <c r="F839" s="129">
        <f t="shared" si="94"/>
        <v>7357.15715</v>
      </c>
      <c r="G839" s="220">
        <v>30</v>
      </c>
      <c r="H839" s="31"/>
    </row>
    <row r="840" spans="1:8">
      <c r="A840" s="134"/>
      <c r="B840" s="123" t="s">
        <v>2843</v>
      </c>
      <c r="C840" s="134" t="s">
        <v>121</v>
      </c>
      <c r="D840" s="370">
        <v>10134.8475</v>
      </c>
      <c r="E840" s="131">
        <f t="shared" si="93"/>
        <v>8107.8780000000006</v>
      </c>
      <c r="F840" s="131">
        <f t="shared" si="94"/>
        <v>7094.3932499999992</v>
      </c>
      <c r="G840" s="221">
        <v>30</v>
      </c>
      <c r="H840" s="31"/>
    </row>
    <row r="841" spans="1:8">
      <c r="A841" s="139"/>
      <c r="B841" s="122" t="s">
        <v>2844</v>
      </c>
      <c r="C841" s="133" t="s">
        <v>121</v>
      </c>
      <c r="D841" s="370">
        <v>9759.4704999999994</v>
      </c>
      <c r="E841" s="129">
        <f t="shared" si="93"/>
        <v>7807.5763999999999</v>
      </c>
      <c r="F841" s="129">
        <f t="shared" si="94"/>
        <v>6831.6293499999992</v>
      </c>
      <c r="G841" s="220">
        <v>30</v>
      </c>
      <c r="H841" s="31"/>
    </row>
    <row r="842" spans="1:8">
      <c r="A842" s="134"/>
      <c r="B842" s="123" t="s">
        <v>2845</v>
      </c>
      <c r="C842" s="134" t="s">
        <v>121</v>
      </c>
      <c r="D842" s="370">
        <v>9384.1275000000005</v>
      </c>
      <c r="E842" s="131">
        <f t="shared" si="93"/>
        <v>7507.3020000000006</v>
      </c>
      <c r="F842" s="131">
        <f t="shared" si="94"/>
        <v>6568.8892500000002</v>
      </c>
      <c r="G842" s="221">
        <v>30</v>
      </c>
      <c r="H842" s="31"/>
    </row>
    <row r="843" spans="1:8">
      <c r="A843" s="139"/>
      <c r="B843" s="122" t="s">
        <v>2846</v>
      </c>
      <c r="C843" s="133" t="s">
        <v>121</v>
      </c>
      <c r="D843" s="370">
        <v>9008.7674999999999</v>
      </c>
      <c r="E843" s="129">
        <f t="shared" si="93"/>
        <v>7207.0140000000001</v>
      </c>
      <c r="F843" s="129">
        <f t="shared" si="94"/>
        <v>6306.1372499999998</v>
      </c>
      <c r="G843" s="220">
        <v>30</v>
      </c>
      <c r="H843" s="31"/>
    </row>
    <row r="844" spans="1:8">
      <c r="A844" s="134"/>
      <c r="B844" s="123" t="s">
        <v>2847</v>
      </c>
      <c r="C844" s="134" t="s">
        <v>121</v>
      </c>
      <c r="D844" s="370">
        <v>8633.3734999999997</v>
      </c>
      <c r="E844" s="131">
        <f t="shared" si="93"/>
        <v>6906.6988000000001</v>
      </c>
      <c r="F844" s="131">
        <f t="shared" si="94"/>
        <v>6043.3614499999994</v>
      </c>
      <c r="G844" s="221">
        <v>30</v>
      </c>
      <c r="H844" s="31"/>
    </row>
    <row r="845" spans="1:8">
      <c r="A845" s="139"/>
      <c r="B845" s="122" t="s">
        <v>2848</v>
      </c>
      <c r="C845" s="133" t="s">
        <v>121</v>
      </c>
      <c r="D845" s="370">
        <v>8258.0049999999992</v>
      </c>
      <c r="E845" s="129">
        <f t="shared" si="93"/>
        <v>6606.4039999999995</v>
      </c>
      <c r="F845" s="129">
        <f t="shared" si="94"/>
        <v>5780.6034999999993</v>
      </c>
      <c r="G845" s="220">
        <v>30</v>
      </c>
      <c r="H845" s="31"/>
    </row>
    <row r="846" spans="1:8">
      <c r="A846" s="134"/>
      <c r="B846" s="123" t="s">
        <v>2849</v>
      </c>
      <c r="C846" s="134" t="s">
        <v>121</v>
      </c>
      <c r="D846" s="370">
        <v>7882.6790000000001</v>
      </c>
      <c r="E846" s="131">
        <f t="shared" si="93"/>
        <v>6306.1432000000004</v>
      </c>
      <c r="F846" s="131">
        <f t="shared" si="94"/>
        <v>5517.8752999999997</v>
      </c>
      <c r="G846" s="221">
        <v>30</v>
      </c>
      <c r="H846" s="31"/>
    </row>
    <row r="847" spans="1:8">
      <c r="A847" s="139"/>
      <c r="B847" s="122" t="s">
        <v>2850</v>
      </c>
      <c r="C847" s="133" t="s">
        <v>121</v>
      </c>
      <c r="D847" s="370">
        <v>7507.2764999999999</v>
      </c>
      <c r="E847" s="129">
        <f t="shared" si="93"/>
        <v>6005.8212000000003</v>
      </c>
      <c r="F847" s="129">
        <f t="shared" si="94"/>
        <v>5255.0935499999996</v>
      </c>
      <c r="G847" s="220">
        <v>30</v>
      </c>
      <c r="H847" s="31"/>
    </row>
    <row r="848" spans="1:8">
      <c r="A848" s="134"/>
      <c r="B848" s="123" t="s">
        <v>2851</v>
      </c>
      <c r="C848" s="134" t="s">
        <v>121</v>
      </c>
      <c r="D848" s="370">
        <v>7131.9165000000003</v>
      </c>
      <c r="E848" s="131">
        <f t="shared" si="93"/>
        <v>5705.5332000000008</v>
      </c>
      <c r="F848" s="131">
        <f t="shared" si="94"/>
        <v>4992.3415500000001</v>
      </c>
      <c r="G848" s="221">
        <v>30</v>
      </c>
      <c r="H848" s="31"/>
    </row>
    <row r="849" spans="1:8">
      <c r="A849" s="201"/>
      <c r="B849" s="135" t="s">
        <v>2852</v>
      </c>
      <c r="C849" s="133" t="s">
        <v>121</v>
      </c>
      <c r="D849" s="370">
        <v>6756.5820000000003</v>
      </c>
      <c r="E849" s="129">
        <f t="shared" si="93"/>
        <v>5405.2656000000006</v>
      </c>
      <c r="F849" s="129">
        <f t="shared" si="94"/>
        <v>4729.6073999999999</v>
      </c>
      <c r="G849" s="218">
        <v>30</v>
      </c>
      <c r="H849" s="31"/>
    </row>
    <row r="850" spans="1:8">
      <c r="A850" s="134"/>
      <c r="B850" s="123" t="s">
        <v>2853</v>
      </c>
      <c r="C850" s="134" t="s">
        <v>121</v>
      </c>
      <c r="D850" s="370">
        <v>6381.1965</v>
      </c>
      <c r="E850" s="131">
        <f t="shared" si="93"/>
        <v>5104.9572000000007</v>
      </c>
      <c r="F850" s="131">
        <f t="shared" si="94"/>
        <v>4466.8375499999993</v>
      </c>
      <c r="G850" s="221">
        <v>30</v>
      </c>
      <c r="H850" s="31"/>
    </row>
    <row r="851" spans="1:8">
      <c r="A851" s="139"/>
      <c r="B851" s="122" t="s">
        <v>2854</v>
      </c>
      <c r="C851" s="133" t="s">
        <v>121</v>
      </c>
      <c r="D851" s="370">
        <v>6005.8280000000004</v>
      </c>
      <c r="E851" s="129">
        <f t="shared" si="93"/>
        <v>4804.6624000000002</v>
      </c>
      <c r="F851" s="129">
        <f t="shared" si="94"/>
        <v>4204.0796</v>
      </c>
      <c r="G851" s="220">
        <v>30</v>
      </c>
      <c r="H851" s="31"/>
    </row>
    <row r="852" spans="1:8">
      <c r="A852" s="134"/>
      <c r="B852" s="123" t="s">
        <v>2855</v>
      </c>
      <c r="C852" s="134" t="s">
        <v>121</v>
      </c>
      <c r="D852" s="370">
        <v>5630.4849999999997</v>
      </c>
      <c r="E852" s="131">
        <f t="shared" si="93"/>
        <v>4504.3879999999999</v>
      </c>
      <c r="F852" s="131">
        <f t="shared" si="94"/>
        <v>3941.3394999999996</v>
      </c>
      <c r="G852" s="221">
        <v>30</v>
      </c>
      <c r="H852" s="31"/>
    </row>
    <row r="853" spans="1:8">
      <c r="A853" s="139"/>
      <c r="B853" s="122" t="s">
        <v>2856</v>
      </c>
      <c r="C853" s="133" t="s">
        <v>121</v>
      </c>
      <c r="D853" s="370">
        <v>5255.1080000000002</v>
      </c>
      <c r="E853" s="129">
        <f t="shared" si="93"/>
        <v>4204.0864000000001</v>
      </c>
      <c r="F853" s="129">
        <f t="shared" si="94"/>
        <v>3678.5755999999997</v>
      </c>
      <c r="G853" s="220">
        <v>30</v>
      </c>
      <c r="H853" s="31"/>
    </row>
    <row r="854" spans="1:8">
      <c r="A854" s="134"/>
      <c r="B854" s="123" t="s">
        <v>2857</v>
      </c>
      <c r="C854" s="134" t="s">
        <v>121</v>
      </c>
      <c r="D854" s="370">
        <v>4879.7309999999998</v>
      </c>
      <c r="E854" s="131">
        <f t="shared" si="93"/>
        <v>3903.7847999999999</v>
      </c>
      <c r="F854" s="131">
        <f t="shared" si="94"/>
        <v>3415.8116999999997</v>
      </c>
      <c r="G854" s="221">
        <v>30</v>
      </c>
      <c r="H854" s="31"/>
    </row>
    <row r="855" spans="1:8">
      <c r="A855" s="139"/>
      <c r="B855" s="122" t="s">
        <v>2858</v>
      </c>
      <c r="C855" s="133" t="s">
        <v>121</v>
      </c>
      <c r="D855" s="370">
        <v>4504.3625000000002</v>
      </c>
      <c r="E855" s="129">
        <f t="shared" si="93"/>
        <v>3603.4900000000002</v>
      </c>
      <c r="F855" s="129">
        <f t="shared" si="94"/>
        <v>3153.05375</v>
      </c>
      <c r="G855" s="220">
        <v>30</v>
      </c>
      <c r="H855" s="31"/>
    </row>
    <row r="856" spans="1:8">
      <c r="A856" s="134"/>
      <c r="B856" s="123" t="s">
        <v>2859</v>
      </c>
      <c r="C856" s="134" t="s">
        <v>121</v>
      </c>
      <c r="D856" s="370">
        <v>4129.0195000000003</v>
      </c>
      <c r="E856" s="131">
        <f t="shared" ref="E856:E919" si="95">D856*0.8</f>
        <v>3303.2156000000004</v>
      </c>
      <c r="F856" s="131">
        <f t="shared" ref="F856:F919" si="96">D856*0.7</f>
        <v>2890.3136500000001</v>
      </c>
      <c r="G856" s="221">
        <v>30</v>
      </c>
      <c r="H856" s="31"/>
    </row>
    <row r="857" spans="1:8">
      <c r="A857" s="139"/>
      <c r="B857" s="122" t="s">
        <v>2860</v>
      </c>
      <c r="C857" s="133" t="s">
        <v>121</v>
      </c>
      <c r="D857" s="370">
        <v>3753.6424999999999</v>
      </c>
      <c r="E857" s="129">
        <f t="shared" si="95"/>
        <v>3002.9140000000002</v>
      </c>
      <c r="F857" s="129">
        <f t="shared" si="96"/>
        <v>2627.5497499999997</v>
      </c>
      <c r="G857" s="220">
        <v>30</v>
      </c>
      <c r="H857" s="31"/>
    </row>
    <row r="858" spans="1:8">
      <c r="A858" s="134"/>
      <c r="B858" s="123" t="s">
        <v>2861</v>
      </c>
      <c r="C858" s="134" t="s">
        <v>121</v>
      </c>
      <c r="D858" s="370">
        <v>3426.5540000000001</v>
      </c>
      <c r="E858" s="131">
        <f t="shared" si="95"/>
        <v>2741.2432000000003</v>
      </c>
      <c r="F858" s="131">
        <f t="shared" si="96"/>
        <v>2398.5877999999998</v>
      </c>
      <c r="G858" s="221">
        <v>30</v>
      </c>
      <c r="H858" s="31"/>
    </row>
    <row r="859" spans="1:8">
      <c r="A859" s="139"/>
      <c r="B859" s="122" t="s">
        <v>2862</v>
      </c>
      <c r="C859" s="133" t="s">
        <v>121</v>
      </c>
      <c r="D859" s="370">
        <v>3075.3254999999999</v>
      </c>
      <c r="E859" s="129">
        <f t="shared" si="95"/>
        <v>2460.2604000000001</v>
      </c>
      <c r="F859" s="129">
        <f t="shared" si="96"/>
        <v>2152.7278499999998</v>
      </c>
      <c r="G859" s="220">
        <v>30</v>
      </c>
      <c r="H859" s="31"/>
    </row>
    <row r="860" spans="1:8">
      <c r="A860" s="134"/>
      <c r="B860" s="123" t="s">
        <v>2863</v>
      </c>
      <c r="C860" s="134" t="s">
        <v>121</v>
      </c>
      <c r="D860" s="370">
        <v>2724.0970000000002</v>
      </c>
      <c r="E860" s="131">
        <f t="shared" si="95"/>
        <v>2179.2776000000003</v>
      </c>
      <c r="F860" s="131">
        <f t="shared" si="96"/>
        <v>1906.8679</v>
      </c>
      <c r="G860" s="221">
        <v>30</v>
      </c>
      <c r="H860" s="31"/>
    </row>
    <row r="861" spans="1:8">
      <c r="A861" s="201"/>
      <c r="B861" s="135" t="s">
        <v>2864</v>
      </c>
      <c r="C861" s="133" t="s">
        <v>121</v>
      </c>
      <c r="D861" s="370">
        <v>2348.7285000000002</v>
      </c>
      <c r="E861" s="129">
        <f t="shared" si="95"/>
        <v>1878.9828000000002</v>
      </c>
      <c r="F861" s="129">
        <f t="shared" si="96"/>
        <v>1644.10995</v>
      </c>
      <c r="G861" s="218">
        <v>30</v>
      </c>
      <c r="H861" s="31"/>
    </row>
    <row r="862" spans="1:8">
      <c r="A862" s="134"/>
      <c r="B862" s="123" t="s">
        <v>2865</v>
      </c>
      <c r="C862" s="134" t="s">
        <v>121</v>
      </c>
      <c r="D862" s="370">
        <v>1973.3685</v>
      </c>
      <c r="E862" s="131">
        <f t="shared" si="95"/>
        <v>1578.6948000000002</v>
      </c>
      <c r="F862" s="131">
        <f t="shared" si="96"/>
        <v>1381.3579499999998</v>
      </c>
      <c r="G862" s="221">
        <v>30</v>
      </c>
      <c r="H862" s="31"/>
    </row>
    <row r="863" spans="1:8">
      <c r="A863" s="139"/>
      <c r="B863" s="122" t="s">
        <v>2866</v>
      </c>
      <c r="C863" s="133" t="s">
        <v>121</v>
      </c>
      <c r="D863" s="370">
        <v>1598</v>
      </c>
      <c r="E863" s="129">
        <f t="shared" si="95"/>
        <v>1278.4000000000001</v>
      </c>
      <c r="F863" s="129">
        <f t="shared" si="96"/>
        <v>1118.5999999999999</v>
      </c>
      <c r="G863" s="220">
        <v>30</v>
      </c>
      <c r="H863" s="31"/>
    </row>
    <row r="864" spans="1:8">
      <c r="A864" s="134"/>
      <c r="B864" s="123" t="s">
        <v>2867</v>
      </c>
      <c r="C864" s="134" t="s">
        <v>121</v>
      </c>
      <c r="D864" s="370">
        <v>1222.6400000000001</v>
      </c>
      <c r="E864" s="131">
        <f t="shared" si="95"/>
        <v>978.11200000000008</v>
      </c>
      <c r="F864" s="131">
        <f t="shared" si="96"/>
        <v>855.84800000000007</v>
      </c>
      <c r="G864" s="221">
        <v>30</v>
      </c>
      <c r="H864" s="31"/>
    </row>
    <row r="865" spans="1:8">
      <c r="A865" s="139"/>
      <c r="B865" s="122" t="s">
        <v>2868</v>
      </c>
      <c r="C865" s="133" t="s">
        <v>121</v>
      </c>
      <c r="D865" s="370">
        <v>3793.8305</v>
      </c>
      <c r="E865" s="129">
        <f t="shared" si="95"/>
        <v>3035.0644000000002</v>
      </c>
      <c r="F865" s="129">
        <f t="shared" si="96"/>
        <v>2655.6813499999998</v>
      </c>
      <c r="G865" s="220">
        <v>30</v>
      </c>
      <c r="H865" s="31"/>
    </row>
    <row r="866" spans="1:8">
      <c r="A866" s="134"/>
      <c r="B866" s="123" t="s">
        <v>2869</v>
      </c>
      <c r="C866" s="134" t="s">
        <v>121</v>
      </c>
      <c r="D866" s="370">
        <v>1896.9280000000001</v>
      </c>
      <c r="E866" s="131">
        <f t="shared" si="95"/>
        <v>1517.5424000000003</v>
      </c>
      <c r="F866" s="131">
        <f t="shared" si="96"/>
        <v>1327.8496</v>
      </c>
      <c r="G866" s="221">
        <v>30</v>
      </c>
      <c r="H866" s="31"/>
    </row>
    <row r="867" spans="1:8">
      <c r="A867" s="139"/>
      <c r="B867" s="122" t="s">
        <v>2870</v>
      </c>
      <c r="C867" s="133" t="s">
        <v>121</v>
      </c>
      <c r="D867" s="370">
        <v>1833.6795</v>
      </c>
      <c r="E867" s="129">
        <f t="shared" si="95"/>
        <v>1466.9436000000001</v>
      </c>
      <c r="F867" s="129">
        <f t="shared" si="96"/>
        <v>1283.57565</v>
      </c>
      <c r="G867" s="220">
        <v>30</v>
      </c>
      <c r="H867" s="31"/>
    </row>
    <row r="868" spans="1:8">
      <c r="A868" s="134"/>
      <c r="B868" s="123" t="s">
        <v>2871</v>
      </c>
      <c r="C868" s="134" t="s">
        <v>121</v>
      </c>
      <c r="D868" s="370">
        <v>1770.4565</v>
      </c>
      <c r="E868" s="131">
        <f t="shared" si="95"/>
        <v>1416.3652000000002</v>
      </c>
      <c r="F868" s="131">
        <f t="shared" si="96"/>
        <v>1239.3195499999999</v>
      </c>
      <c r="G868" s="221">
        <v>30</v>
      </c>
      <c r="H868" s="31"/>
    </row>
    <row r="869" spans="1:8">
      <c r="A869" s="139"/>
      <c r="B869" s="122" t="s">
        <v>2872</v>
      </c>
      <c r="C869" s="133" t="s">
        <v>121</v>
      </c>
      <c r="D869" s="370">
        <v>1707.2249999999999</v>
      </c>
      <c r="E869" s="129">
        <f t="shared" si="95"/>
        <v>1365.78</v>
      </c>
      <c r="F869" s="129">
        <f t="shared" si="96"/>
        <v>1195.0574999999999</v>
      </c>
      <c r="G869" s="220">
        <v>30</v>
      </c>
      <c r="H869" s="31"/>
    </row>
    <row r="870" spans="1:8">
      <c r="A870" s="134"/>
      <c r="B870" s="123" t="s">
        <v>2873</v>
      </c>
      <c r="C870" s="134" t="s">
        <v>121</v>
      </c>
      <c r="D870" s="370">
        <v>1643.9765</v>
      </c>
      <c r="E870" s="131">
        <f t="shared" si="95"/>
        <v>1315.1812</v>
      </c>
      <c r="F870" s="131">
        <f t="shared" si="96"/>
        <v>1150.7835499999999</v>
      </c>
      <c r="G870" s="221">
        <v>30</v>
      </c>
      <c r="H870" s="31"/>
    </row>
    <row r="871" spans="1:8">
      <c r="A871" s="139"/>
      <c r="B871" s="122" t="s">
        <v>2874</v>
      </c>
      <c r="C871" s="133" t="s">
        <v>121</v>
      </c>
      <c r="D871" s="370">
        <v>1580.7705000000001</v>
      </c>
      <c r="E871" s="129">
        <f t="shared" si="95"/>
        <v>1264.6164000000001</v>
      </c>
      <c r="F871" s="129">
        <f t="shared" si="96"/>
        <v>1106.53935</v>
      </c>
      <c r="G871" s="220">
        <v>30</v>
      </c>
      <c r="H871" s="31"/>
    </row>
    <row r="872" spans="1:8">
      <c r="A872" s="134"/>
      <c r="B872" s="123" t="s">
        <v>2875</v>
      </c>
      <c r="C872" s="134" t="s">
        <v>121</v>
      </c>
      <c r="D872" s="370">
        <v>1517.5474999999999</v>
      </c>
      <c r="E872" s="131">
        <f t="shared" si="95"/>
        <v>1214.038</v>
      </c>
      <c r="F872" s="131">
        <f t="shared" si="96"/>
        <v>1062.28325</v>
      </c>
      <c r="G872" s="221">
        <v>30</v>
      </c>
      <c r="H872" s="31"/>
    </row>
    <row r="873" spans="1:8">
      <c r="A873" s="201"/>
      <c r="B873" s="135" t="s">
        <v>2876</v>
      </c>
      <c r="C873" s="133" t="s">
        <v>121</v>
      </c>
      <c r="D873" s="370">
        <v>1454.3074999999999</v>
      </c>
      <c r="E873" s="129">
        <f t="shared" si="95"/>
        <v>1163.4459999999999</v>
      </c>
      <c r="F873" s="129">
        <f t="shared" si="96"/>
        <v>1018.0152499999998</v>
      </c>
      <c r="G873" s="218">
        <v>30</v>
      </c>
      <c r="H873" s="31"/>
    </row>
    <row r="874" spans="1:8">
      <c r="A874" s="134"/>
      <c r="B874" s="123" t="s">
        <v>2877</v>
      </c>
      <c r="C874" s="134" t="s">
        <v>121</v>
      </c>
      <c r="D874" s="370">
        <v>1391.076</v>
      </c>
      <c r="E874" s="131">
        <f t="shared" si="95"/>
        <v>1112.8608000000002</v>
      </c>
      <c r="F874" s="131">
        <f t="shared" si="96"/>
        <v>973.75319999999999</v>
      </c>
      <c r="G874" s="221">
        <v>30</v>
      </c>
      <c r="H874" s="31"/>
    </row>
    <row r="875" spans="1:8">
      <c r="A875" s="139"/>
      <c r="B875" s="122" t="s">
        <v>2878</v>
      </c>
      <c r="C875" s="133" t="s">
        <v>121</v>
      </c>
      <c r="D875" s="370">
        <v>1327.8444999999999</v>
      </c>
      <c r="E875" s="129">
        <f t="shared" si="95"/>
        <v>1062.2755999999999</v>
      </c>
      <c r="F875" s="129">
        <f t="shared" si="96"/>
        <v>929.49114999999983</v>
      </c>
      <c r="G875" s="220">
        <v>30</v>
      </c>
      <c r="H875" s="31"/>
    </row>
    <row r="876" spans="1:8">
      <c r="A876" s="134"/>
      <c r="B876" s="123" t="s">
        <v>2879</v>
      </c>
      <c r="C876" s="134" t="s">
        <v>121</v>
      </c>
      <c r="D876" s="370">
        <v>1264.6130000000001</v>
      </c>
      <c r="E876" s="131">
        <f t="shared" si="95"/>
        <v>1011.6904000000001</v>
      </c>
      <c r="F876" s="131">
        <f t="shared" si="96"/>
        <v>885.22910000000002</v>
      </c>
      <c r="G876" s="221">
        <v>30</v>
      </c>
      <c r="H876" s="31"/>
    </row>
    <row r="877" spans="1:8">
      <c r="A877" s="139"/>
      <c r="B877" s="122" t="s">
        <v>2880</v>
      </c>
      <c r="C877" s="133" t="s">
        <v>121</v>
      </c>
      <c r="D877" s="370">
        <v>1201.3815</v>
      </c>
      <c r="E877" s="129">
        <f t="shared" si="95"/>
        <v>961.10519999999997</v>
      </c>
      <c r="F877" s="129">
        <f t="shared" si="96"/>
        <v>840.96704999999997</v>
      </c>
      <c r="G877" s="220">
        <v>30</v>
      </c>
      <c r="H877" s="31"/>
    </row>
    <row r="878" spans="1:8">
      <c r="A878" s="134"/>
      <c r="B878" s="123" t="s">
        <v>2881</v>
      </c>
      <c r="C878" s="134" t="s">
        <v>121</v>
      </c>
      <c r="D878" s="370">
        <v>1138.1585</v>
      </c>
      <c r="E878" s="131">
        <f t="shared" si="95"/>
        <v>910.52680000000009</v>
      </c>
      <c r="F878" s="131">
        <f t="shared" si="96"/>
        <v>796.71094999999991</v>
      </c>
      <c r="G878" s="221">
        <v>30</v>
      </c>
      <c r="H878" s="31"/>
    </row>
    <row r="879" spans="1:8">
      <c r="A879" s="139"/>
      <c r="B879" s="122" t="s">
        <v>2882</v>
      </c>
      <c r="C879" s="133" t="s">
        <v>121</v>
      </c>
      <c r="D879" s="370">
        <v>1074.9269999999999</v>
      </c>
      <c r="E879" s="129">
        <f t="shared" si="95"/>
        <v>859.94159999999999</v>
      </c>
      <c r="F879" s="129">
        <f t="shared" si="96"/>
        <v>752.44889999999987</v>
      </c>
      <c r="G879" s="220">
        <v>30</v>
      </c>
      <c r="H879" s="31"/>
    </row>
    <row r="880" spans="1:8">
      <c r="A880" s="134"/>
      <c r="B880" s="123" t="s">
        <v>2883</v>
      </c>
      <c r="C880" s="134" t="s">
        <v>121</v>
      </c>
      <c r="D880" s="370">
        <v>1011.6955</v>
      </c>
      <c r="E880" s="131">
        <f t="shared" si="95"/>
        <v>809.35640000000012</v>
      </c>
      <c r="F880" s="131">
        <f t="shared" si="96"/>
        <v>708.18684999999994</v>
      </c>
      <c r="G880" s="221">
        <v>30</v>
      </c>
      <c r="H880" s="31"/>
    </row>
    <row r="881" spans="1:8">
      <c r="A881" s="139"/>
      <c r="B881" s="122" t="s">
        <v>2884</v>
      </c>
      <c r="C881" s="133" t="s">
        <v>121</v>
      </c>
      <c r="D881" s="370">
        <v>948.48099999999999</v>
      </c>
      <c r="E881" s="129">
        <f t="shared" si="95"/>
        <v>758.78480000000002</v>
      </c>
      <c r="F881" s="129">
        <f t="shared" si="96"/>
        <v>663.93669999999997</v>
      </c>
      <c r="G881" s="220">
        <v>30</v>
      </c>
      <c r="H881" s="31"/>
    </row>
    <row r="882" spans="1:8">
      <c r="A882" s="134"/>
      <c r="B882" s="123" t="s">
        <v>2885</v>
      </c>
      <c r="C882" s="134" t="s">
        <v>121</v>
      </c>
      <c r="D882" s="370">
        <v>885.24099999999999</v>
      </c>
      <c r="E882" s="131">
        <f t="shared" si="95"/>
        <v>708.19280000000003</v>
      </c>
      <c r="F882" s="131">
        <f t="shared" si="96"/>
        <v>619.66869999999994</v>
      </c>
      <c r="G882" s="221">
        <v>30</v>
      </c>
      <c r="H882" s="31"/>
    </row>
    <row r="883" spans="1:8">
      <c r="A883" s="139"/>
      <c r="B883" s="122" t="s">
        <v>2886</v>
      </c>
      <c r="C883" s="133" t="s">
        <v>121</v>
      </c>
      <c r="D883" s="370">
        <v>822.0095</v>
      </c>
      <c r="E883" s="129">
        <f t="shared" si="95"/>
        <v>657.60760000000005</v>
      </c>
      <c r="F883" s="129">
        <f t="shared" si="96"/>
        <v>575.40665000000001</v>
      </c>
      <c r="G883" s="220">
        <v>30</v>
      </c>
      <c r="H883" s="31"/>
    </row>
    <row r="884" spans="1:8">
      <c r="A884" s="134"/>
      <c r="B884" s="123" t="s">
        <v>2887</v>
      </c>
      <c r="C884" s="134" t="s">
        <v>121</v>
      </c>
      <c r="D884" s="370">
        <v>758.76099999999997</v>
      </c>
      <c r="E884" s="131">
        <f t="shared" si="95"/>
        <v>607.00879999999995</v>
      </c>
      <c r="F884" s="131">
        <f t="shared" si="96"/>
        <v>531.1327</v>
      </c>
      <c r="G884" s="221">
        <v>30</v>
      </c>
      <c r="H884" s="31"/>
    </row>
    <row r="885" spans="1:8">
      <c r="A885" s="201"/>
      <c r="B885" s="135" t="s">
        <v>2888</v>
      </c>
      <c r="C885" s="133" t="s">
        <v>121</v>
      </c>
      <c r="D885" s="370">
        <v>695.52949999999998</v>
      </c>
      <c r="E885" s="129">
        <f t="shared" si="95"/>
        <v>556.42359999999996</v>
      </c>
      <c r="F885" s="129">
        <f t="shared" si="96"/>
        <v>486.87064999999996</v>
      </c>
      <c r="G885" s="218">
        <v>30</v>
      </c>
      <c r="H885" s="31"/>
    </row>
    <row r="886" spans="1:8">
      <c r="A886" s="134"/>
      <c r="B886" s="123" t="s">
        <v>2889</v>
      </c>
      <c r="C886" s="134" t="s">
        <v>121</v>
      </c>
      <c r="D886" s="370">
        <v>632.298</v>
      </c>
      <c r="E886" s="131">
        <f t="shared" si="95"/>
        <v>505.83840000000004</v>
      </c>
      <c r="F886" s="131">
        <f t="shared" si="96"/>
        <v>442.60859999999997</v>
      </c>
      <c r="G886" s="221">
        <v>30</v>
      </c>
      <c r="H886" s="31"/>
    </row>
    <row r="887" spans="1:8">
      <c r="A887" s="139"/>
      <c r="B887" s="122" t="s">
        <v>2890</v>
      </c>
      <c r="C887" s="133" t="s">
        <v>121</v>
      </c>
      <c r="D887" s="370">
        <v>593.19799999999998</v>
      </c>
      <c r="E887" s="129">
        <f t="shared" si="95"/>
        <v>474.55840000000001</v>
      </c>
      <c r="F887" s="129">
        <f t="shared" si="96"/>
        <v>415.23859999999996</v>
      </c>
      <c r="G887" s="220">
        <v>30</v>
      </c>
      <c r="H887" s="31"/>
    </row>
    <row r="888" spans="1:8">
      <c r="A888" s="134"/>
      <c r="B888" s="123" t="s">
        <v>2891</v>
      </c>
      <c r="C888" s="134" t="s">
        <v>121</v>
      </c>
      <c r="D888" s="370">
        <v>542.05349999999999</v>
      </c>
      <c r="E888" s="131">
        <f t="shared" si="95"/>
        <v>433.64280000000002</v>
      </c>
      <c r="F888" s="131">
        <f t="shared" si="96"/>
        <v>379.43744999999996</v>
      </c>
      <c r="G888" s="221">
        <v>30</v>
      </c>
      <c r="H888" s="31"/>
    </row>
    <row r="889" spans="1:8">
      <c r="A889" s="139"/>
      <c r="B889" s="122" t="s">
        <v>2892</v>
      </c>
      <c r="C889" s="133" t="s">
        <v>121</v>
      </c>
      <c r="D889" s="370">
        <v>490.88350000000003</v>
      </c>
      <c r="E889" s="129">
        <f t="shared" si="95"/>
        <v>392.70680000000004</v>
      </c>
      <c r="F889" s="129">
        <f t="shared" si="96"/>
        <v>343.61845</v>
      </c>
      <c r="G889" s="220">
        <v>30</v>
      </c>
      <c r="H889" s="31"/>
    </row>
    <row r="890" spans="1:8">
      <c r="A890" s="134"/>
      <c r="B890" s="123" t="s">
        <v>2893</v>
      </c>
      <c r="C890" s="134" t="s">
        <v>121</v>
      </c>
      <c r="D890" s="370">
        <v>427.65199999999999</v>
      </c>
      <c r="E890" s="131">
        <f t="shared" si="95"/>
        <v>342.1216</v>
      </c>
      <c r="F890" s="131">
        <f t="shared" si="96"/>
        <v>299.35639999999995</v>
      </c>
      <c r="G890" s="221">
        <v>30</v>
      </c>
      <c r="H890" s="31"/>
    </row>
    <row r="891" spans="1:8">
      <c r="A891" s="139"/>
      <c r="B891" s="122" t="s">
        <v>2894</v>
      </c>
      <c r="C891" s="133" t="s">
        <v>121</v>
      </c>
      <c r="D891" s="370">
        <v>364.4375</v>
      </c>
      <c r="E891" s="129">
        <f t="shared" si="95"/>
        <v>291.55</v>
      </c>
      <c r="F891" s="129">
        <f t="shared" si="96"/>
        <v>255.10624999999999</v>
      </c>
      <c r="G891" s="220">
        <v>30</v>
      </c>
      <c r="H891" s="31"/>
    </row>
    <row r="892" spans="1:8">
      <c r="A892" s="134"/>
      <c r="B892" s="123" t="s">
        <v>2895</v>
      </c>
      <c r="C892" s="134" t="s">
        <v>121</v>
      </c>
      <c r="D892" s="370">
        <v>301.18900000000002</v>
      </c>
      <c r="E892" s="131">
        <f t="shared" si="95"/>
        <v>240.95120000000003</v>
      </c>
      <c r="F892" s="131">
        <f t="shared" si="96"/>
        <v>210.8323</v>
      </c>
      <c r="G892" s="221">
        <v>30</v>
      </c>
      <c r="H892" s="31"/>
    </row>
    <row r="893" spans="1:8">
      <c r="A893" s="139"/>
      <c r="B893" s="122" t="s">
        <v>2896</v>
      </c>
      <c r="C893" s="133" t="s">
        <v>121</v>
      </c>
      <c r="D893" s="370">
        <v>237.95750000000001</v>
      </c>
      <c r="E893" s="129">
        <f t="shared" si="95"/>
        <v>190.36600000000001</v>
      </c>
      <c r="F893" s="129">
        <f t="shared" si="96"/>
        <v>166.57024999999999</v>
      </c>
      <c r="G893" s="220">
        <v>30</v>
      </c>
      <c r="H893" s="31"/>
    </row>
    <row r="894" spans="1:8">
      <c r="A894" s="134"/>
      <c r="B894" s="123" t="s">
        <v>2897</v>
      </c>
      <c r="C894" s="134" t="s">
        <v>121</v>
      </c>
      <c r="D894" s="370">
        <v>4876.5095000000001</v>
      </c>
      <c r="E894" s="131">
        <f t="shared" si="95"/>
        <v>3901.2076000000002</v>
      </c>
      <c r="F894" s="131">
        <f t="shared" si="96"/>
        <v>3413.55665</v>
      </c>
      <c r="G894" s="221">
        <v>30</v>
      </c>
      <c r="H894" s="31"/>
    </row>
    <row r="895" spans="1:8">
      <c r="A895" s="139"/>
      <c r="B895" s="122" t="s">
        <v>2898</v>
      </c>
      <c r="C895" s="133" t="s">
        <v>121</v>
      </c>
      <c r="D895" s="370">
        <v>2438.2505000000001</v>
      </c>
      <c r="E895" s="129">
        <f t="shared" si="95"/>
        <v>1950.6004000000003</v>
      </c>
      <c r="F895" s="129">
        <f t="shared" si="96"/>
        <v>1706.7753499999999</v>
      </c>
      <c r="G895" s="220">
        <v>30</v>
      </c>
      <c r="H895" s="31"/>
    </row>
    <row r="896" spans="1:8">
      <c r="A896" s="134"/>
      <c r="B896" s="123" t="s">
        <v>2899</v>
      </c>
      <c r="C896" s="134" t="s">
        <v>121</v>
      </c>
      <c r="D896" s="370">
        <v>2356.9735000000001</v>
      </c>
      <c r="E896" s="131">
        <f t="shared" si="95"/>
        <v>1885.5788000000002</v>
      </c>
      <c r="F896" s="131">
        <f t="shared" si="96"/>
        <v>1649.8814499999999</v>
      </c>
      <c r="G896" s="221">
        <v>30</v>
      </c>
      <c r="H896" s="31"/>
    </row>
    <row r="897" spans="1:8">
      <c r="A897" s="201"/>
      <c r="B897" s="135" t="s">
        <v>2900</v>
      </c>
      <c r="C897" s="133" t="s">
        <v>121</v>
      </c>
      <c r="D897" s="370">
        <v>2275.6795000000002</v>
      </c>
      <c r="E897" s="129">
        <f t="shared" si="95"/>
        <v>1820.5436000000002</v>
      </c>
      <c r="F897" s="129">
        <f t="shared" si="96"/>
        <v>1592.9756500000001</v>
      </c>
      <c r="G897" s="218">
        <v>30</v>
      </c>
      <c r="H897" s="31"/>
    </row>
    <row r="898" spans="1:8">
      <c r="A898" s="134"/>
      <c r="B898" s="123" t="s">
        <v>2901</v>
      </c>
      <c r="C898" s="134" t="s">
        <v>121</v>
      </c>
      <c r="D898" s="370">
        <v>2194.4195</v>
      </c>
      <c r="E898" s="131">
        <f t="shared" si="95"/>
        <v>1755.5356000000002</v>
      </c>
      <c r="F898" s="131">
        <f t="shared" si="96"/>
        <v>1536.0936499999998</v>
      </c>
      <c r="G898" s="221">
        <v>30</v>
      </c>
      <c r="H898" s="31"/>
    </row>
    <row r="899" spans="1:8">
      <c r="A899" s="139"/>
      <c r="B899" s="122" t="s">
        <v>2902</v>
      </c>
      <c r="C899" s="133" t="s">
        <v>121</v>
      </c>
      <c r="D899" s="370">
        <v>2113.1680000000001</v>
      </c>
      <c r="E899" s="129">
        <f t="shared" si="95"/>
        <v>1690.5344000000002</v>
      </c>
      <c r="F899" s="129">
        <f t="shared" si="96"/>
        <v>1479.2175999999999</v>
      </c>
      <c r="G899" s="220">
        <v>30</v>
      </c>
      <c r="H899" s="31"/>
    </row>
    <row r="900" spans="1:8">
      <c r="A900" s="134"/>
      <c r="B900" s="123" t="s">
        <v>2903</v>
      </c>
      <c r="C900" s="134" t="s">
        <v>121</v>
      </c>
      <c r="D900" s="370">
        <v>2031.8995</v>
      </c>
      <c r="E900" s="131">
        <f t="shared" si="95"/>
        <v>1625.5196000000001</v>
      </c>
      <c r="F900" s="131">
        <f t="shared" si="96"/>
        <v>1422.3296499999999</v>
      </c>
      <c r="G900" s="221">
        <v>30</v>
      </c>
      <c r="H900" s="31"/>
    </row>
    <row r="901" spans="1:8">
      <c r="A901" s="139"/>
      <c r="B901" s="122" t="s">
        <v>2904</v>
      </c>
      <c r="C901" s="133" t="s">
        <v>121</v>
      </c>
      <c r="D901" s="370">
        <v>1950.597</v>
      </c>
      <c r="E901" s="129">
        <f t="shared" si="95"/>
        <v>1560.4776000000002</v>
      </c>
      <c r="F901" s="129">
        <f t="shared" si="96"/>
        <v>1365.4178999999999</v>
      </c>
      <c r="G901" s="220">
        <v>30</v>
      </c>
      <c r="H901" s="31"/>
    </row>
    <row r="902" spans="1:8">
      <c r="A902" s="134"/>
      <c r="B902" s="123" t="s">
        <v>2905</v>
      </c>
      <c r="C902" s="134" t="s">
        <v>121</v>
      </c>
      <c r="D902" s="370">
        <v>1869.3454999999999</v>
      </c>
      <c r="E902" s="131">
        <f t="shared" si="95"/>
        <v>1495.4764</v>
      </c>
      <c r="F902" s="131">
        <f t="shared" si="96"/>
        <v>1308.5418499999998</v>
      </c>
      <c r="G902" s="221">
        <v>30</v>
      </c>
      <c r="H902" s="31"/>
    </row>
    <row r="903" spans="1:8">
      <c r="A903" s="139"/>
      <c r="B903" s="122" t="s">
        <v>2906</v>
      </c>
      <c r="C903" s="133" t="s">
        <v>121</v>
      </c>
      <c r="D903" s="370">
        <v>1788.077</v>
      </c>
      <c r="E903" s="129">
        <f t="shared" si="95"/>
        <v>1430.4616000000001</v>
      </c>
      <c r="F903" s="129">
        <f t="shared" si="96"/>
        <v>1251.6539</v>
      </c>
      <c r="G903" s="220">
        <v>30</v>
      </c>
      <c r="H903" s="31"/>
    </row>
    <row r="904" spans="1:8">
      <c r="A904" s="134"/>
      <c r="B904" s="123" t="s">
        <v>2907</v>
      </c>
      <c r="C904" s="134" t="s">
        <v>121</v>
      </c>
      <c r="D904" s="370">
        <v>1706.7660000000001</v>
      </c>
      <c r="E904" s="131">
        <f t="shared" si="95"/>
        <v>1365.4128000000001</v>
      </c>
      <c r="F904" s="131">
        <f t="shared" si="96"/>
        <v>1194.7362000000001</v>
      </c>
      <c r="G904" s="221">
        <v>30</v>
      </c>
      <c r="H904" s="31"/>
    </row>
    <row r="905" spans="1:8">
      <c r="A905" s="139"/>
      <c r="B905" s="122" t="s">
        <v>2908</v>
      </c>
      <c r="C905" s="133" t="s">
        <v>121</v>
      </c>
      <c r="D905" s="370">
        <v>1625.5145</v>
      </c>
      <c r="E905" s="129">
        <f t="shared" si="95"/>
        <v>1300.4116000000001</v>
      </c>
      <c r="F905" s="129">
        <f t="shared" si="96"/>
        <v>1137.86015</v>
      </c>
      <c r="G905" s="220">
        <v>30</v>
      </c>
      <c r="H905" s="31"/>
    </row>
    <row r="906" spans="1:8">
      <c r="A906" s="134"/>
      <c r="B906" s="123" t="s">
        <v>2909</v>
      </c>
      <c r="C906" s="134" t="s">
        <v>121</v>
      </c>
      <c r="D906" s="370">
        <v>1544.2375</v>
      </c>
      <c r="E906" s="131">
        <f t="shared" si="95"/>
        <v>1235.3900000000001</v>
      </c>
      <c r="F906" s="131">
        <f t="shared" si="96"/>
        <v>1080.9662499999999</v>
      </c>
      <c r="G906" s="221">
        <v>30</v>
      </c>
      <c r="H906" s="31"/>
    </row>
    <row r="907" spans="1:8">
      <c r="A907" s="139"/>
      <c r="B907" s="122" t="s">
        <v>2910</v>
      </c>
      <c r="C907" s="133" t="s">
        <v>121</v>
      </c>
      <c r="D907" s="370">
        <v>1462.952</v>
      </c>
      <c r="E907" s="129">
        <f t="shared" si="95"/>
        <v>1170.3616</v>
      </c>
      <c r="F907" s="129">
        <f t="shared" si="96"/>
        <v>1024.0663999999999</v>
      </c>
      <c r="G907" s="220">
        <v>30</v>
      </c>
      <c r="H907" s="31"/>
    </row>
    <row r="908" spans="1:8">
      <c r="A908" s="134"/>
      <c r="B908" s="123" t="s">
        <v>2911</v>
      </c>
      <c r="C908" s="134" t="s">
        <v>121</v>
      </c>
      <c r="D908" s="370">
        <v>1381.6579999999999</v>
      </c>
      <c r="E908" s="131">
        <f t="shared" si="95"/>
        <v>1105.3263999999999</v>
      </c>
      <c r="F908" s="131">
        <f t="shared" si="96"/>
        <v>967.16059999999982</v>
      </c>
      <c r="G908" s="221">
        <v>30</v>
      </c>
      <c r="H908" s="31"/>
    </row>
    <row r="909" spans="1:8">
      <c r="A909" s="201"/>
      <c r="B909" s="135" t="s">
        <v>2912</v>
      </c>
      <c r="C909" s="133" t="s">
        <v>121</v>
      </c>
      <c r="D909" s="370">
        <v>1300.3979999999999</v>
      </c>
      <c r="E909" s="129">
        <f t="shared" si="95"/>
        <v>1040.3183999999999</v>
      </c>
      <c r="F909" s="129">
        <f t="shared" si="96"/>
        <v>910.27859999999987</v>
      </c>
      <c r="G909" s="218">
        <v>30</v>
      </c>
      <c r="H909" s="31"/>
    </row>
    <row r="910" spans="1:8">
      <c r="A910" s="134"/>
      <c r="B910" s="123" t="s">
        <v>2913</v>
      </c>
      <c r="C910" s="134" t="s">
        <v>121</v>
      </c>
      <c r="D910" s="370">
        <v>1219.1379999999999</v>
      </c>
      <c r="E910" s="131">
        <f t="shared" si="95"/>
        <v>975.31039999999996</v>
      </c>
      <c r="F910" s="131">
        <f t="shared" si="96"/>
        <v>853.39659999999992</v>
      </c>
      <c r="G910" s="221">
        <v>30</v>
      </c>
      <c r="H910" s="31"/>
    </row>
    <row r="911" spans="1:8">
      <c r="A911" s="139"/>
      <c r="B911" s="122" t="s">
        <v>2914</v>
      </c>
      <c r="C911" s="133" t="s">
        <v>121</v>
      </c>
      <c r="D911" s="370">
        <v>1137.8440000000001</v>
      </c>
      <c r="E911" s="129">
        <f t="shared" si="95"/>
        <v>910.27520000000004</v>
      </c>
      <c r="F911" s="129">
        <f t="shared" si="96"/>
        <v>796.49080000000004</v>
      </c>
      <c r="G911" s="220">
        <v>30</v>
      </c>
      <c r="H911" s="31"/>
    </row>
    <row r="912" spans="1:8">
      <c r="A912" s="134"/>
      <c r="B912" s="123" t="s">
        <v>2915</v>
      </c>
      <c r="C912" s="134" t="s">
        <v>121</v>
      </c>
      <c r="D912" s="370">
        <v>1056.5840000000001</v>
      </c>
      <c r="E912" s="131">
        <f t="shared" si="95"/>
        <v>845.26720000000012</v>
      </c>
      <c r="F912" s="131">
        <f t="shared" si="96"/>
        <v>739.60879999999997</v>
      </c>
      <c r="G912" s="221">
        <v>30</v>
      </c>
      <c r="H912" s="31"/>
    </row>
    <row r="913" spans="1:8">
      <c r="A913" s="139"/>
      <c r="B913" s="122" t="s">
        <v>2916</v>
      </c>
      <c r="C913" s="133" t="s">
        <v>121</v>
      </c>
      <c r="D913" s="370">
        <v>975.32399999999996</v>
      </c>
      <c r="E913" s="129">
        <f t="shared" si="95"/>
        <v>780.25919999999996</v>
      </c>
      <c r="F913" s="129">
        <f t="shared" si="96"/>
        <v>682.72679999999991</v>
      </c>
      <c r="G913" s="220">
        <v>30</v>
      </c>
      <c r="H913" s="31"/>
    </row>
    <row r="914" spans="1:8">
      <c r="A914" s="134"/>
      <c r="B914" s="123" t="s">
        <v>2917</v>
      </c>
      <c r="C914" s="134" t="s">
        <v>121</v>
      </c>
      <c r="D914" s="370">
        <v>894.02149999999995</v>
      </c>
      <c r="E914" s="131">
        <f t="shared" si="95"/>
        <v>715.21720000000005</v>
      </c>
      <c r="F914" s="131">
        <f t="shared" si="96"/>
        <v>625.81504999999993</v>
      </c>
      <c r="G914" s="221">
        <v>30</v>
      </c>
      <c r="H914" s="31"/>
    </row>
    <row r="915" spans="1:8">
      <c r="A915" s="139"/>
      <c r="B915" s="122" t="s">
        <v>2918</v>
      </c>
      <c r="C915" s="133" t="s">
        <v>121</v>
      </c>
      <c r="D915" s="370">
        <v>812.77</v>
      </c>
      <c r="E915" s="129">
        <f t="shared" si="95"/>
        <v>650.21600000000001</v>
      </c>
      <c r="F915" s="129">
        <f t="shared" si="96"/>
        <v>568.93899999999996</v>
      </c>
      <c r="G915" s="220">
        <v>30</v>
      </c>
      <c r="H915" s="31"/>
    </row>
    <row r="916" spans="1:8">
      <c r="A916" s="134"/>
      <c r="B916" s="123" t="s">
        <v>2919</v>
      </c>
      <c r="C916" s="134" t="s">
        <v>121</v>
      </c>
      <c r="D916" s="370">
        <v>755.63300000000004</v>
      </c>
      <c r="E916" s="131">
        <f t="shared" si="95"/>
        <v>604.5064000000001</v>
      </c>
      <c r="F916" s="131">
        <f t="shared" si="96"/>
        <v>528.94309999999996</v>
      </c>
      <c r="G916" s="221">
        <v>30</v>
      </c>
      <c r="H916" s="31"/>
    </row>
    <row r="917" spans="1:8">
      <c r="A917" s="139"/>
      <c r="B917" s="122" t="s">
        <v>2920</v>
      </c>
      <c r="C917" s="133" t="s">
        <v>121</v>
      </c>
      <c r="D917" s="370">
        <v>686.40049999999997</v>
      </c>
      <c r="E917" s="129">
        <f t="shared" si="95"/>
        <v>549.12040000000002</v>
      </c>
      <c r="F917" s="129">
        <f t="shared" si="96"/>
        <v>480.48034999999993</v>
      </c>
      <c r="G917" s="220">
        <v>30</v>
      </c>
      <c r="H917" s="31"/>
    </row>
    <row r="918" spans="1:8">
      <c r="A918" s="134"/>
      <c r="B918" s="123" t="s">
        <v>2921</v>
      </c>
      <c r="C918" s="134" t="s">
        <v>121</v>
      </c>
      <c r="D918" s="370">
        <v>617.202</v>
      </c>
      <c r="E918" s="131">
        <f t="shared" si="95"/>
        <v>493.76160000000004</v>
      </c>
      <c r="F918" s="131">
        <f t="shared" si="96"/>
        <v>432.04139999999995</v>
      </c>
      <c r="G918" s="221">
        <v>30</v>
      </c>
      <c r="H918" s="31"/>
    </row>
    <row r="919" spans="1:8">
      <c r="A919" s="139"/>
      <c r="B919" s="122" t="s">
        <v>2922</v>
      </c>
      <c r="C919" s="133" t="s">
        <v>121</v>
      </c>
      <c r="D919" s="370">
        <v>535.92499999999995</v>
      </c>
      <c r="E919" s="129">
        <f t="shared" si="95"/>
        <v>428.74</v>
      </c>
      <c r="F919" s="129">
        <f t="shared" si="96"/>
        <v>375.14749999999992</v>
      </c>
      <c r="G919" s="220">
        <v>30</v>
      </c>
      <c r="H919" s="31"/>
    </row>
    <row r="920" spans="1:8">
      <c r="A920" s="134"/>
      <c r="B920" s="123" t="s">
        <v>2923</v>
      </c>
      <c r="C920" s="134" t="s">
        <v>121</v>
      </c>
      <c r="D920" s="370">
        <v>454.65649999999999</v>
      </c>
      <c r="E920" s="131">
        <f t="shared" ref="E920:E983" si="97">D920*0.8</f>
        <v>363.72520000000003</v>
      </c>
      <c r="F920" s="131">
        <f t="shared" ref="F920:F983" si="98">D920*0.7</f>
        <v>318.25954999999999</v>
      </c>
      <c r="G920" s="221">
        <v>30</v>
      </c>
      <c r="H920" s="31"/>
    </row>
    <row r="921" spans="1:8">
      <c r="A921" s="201"/>
      <c r="B921" s="135" t="s">
        <v>2924</v>
      </c>
      <c r="C921" s="133" t="s">
        <v>121</v>
      </c>
      <c r="D921" s="370">
        <v>373.36250000000001</v>
      </c>
      <c r="E921" s="129">
        <f t="shared" si="97"/>
        <v>298.69</v>
      </c>
      <c r="F921" s="129">
        <f t="shared" si="98"/>
        <v>261.35374999999999</v>
      </c>
      <c r="G921" s="218">
        <v>30</v>
      </c>
      <c r="H921" s="31"/>
    </row>
    <row r="922" spans="1:8">
      <c r="A922" s="134"/>
      <c r="B922" s="123" t="s">
        <v>2925</v>
      </c>
      <c r="C922" s="134" t="s">
        <v>121</v>
      </c>
      <c r="D922" s="370">
        <v>292.09399999999999</v>
      </c>
      <c r="E922" s="131">
        <f t="shared" si="97"/>
        <v>233.67520000000002</v>
      </c>
      <c r="F922" s="131">
        <f t="shared" si="98"/>
        <v>204.46579999999997</v>
      </c>
      <c r="G922" s="221">
        <v>30</v>
      </c>
      <c r="H922" s="31"/>
    </row>
    <row r="923" spans="1:8">
      <c r="A923" s="139"/>
      <c r="B923" s="122" t="s">
        <v>2926</v>
      </c>
      <c r="C923" s="133" t="s">
        <v>121</v>
      </c>
      <c r="D923" s="370">
        <v>6383.3469999999998</v>
      </c>
      <c r="E923" s="129">
        <f t="shared" si="97"/>
        <v>5106.6776</v>
      </c>
      <c r="F923" s="129">
        <f t="shared" si="98"/>
        <v>4468.3428999999996</v>
      </c>
      <c r="G923" s="220">
        <v>30</v>
      </c>
      <c r="H923" s="31"/>
    </row>
    <row r="924" spans="1:8">
      <c r="A924" s="134"/>
      <c r="B924" s="123" t="s">
        <v>2927</v>
      </c>
      <c r="C924" s="134" t="s">
        <v>121</v>
      </c>
      <c r="D924" s="370">
        <v>3191.6734999999999</v>
      </c>
      <c r="E924" s="131">
        <f t="shared" si="97"/>
        <v>2553.3388</v>
      </c>
      <c r="F924" s="131">
        <f t="shared" si="98"/>
        <v>2234.1714499999998</v>
      </c>
      <c r="G924" s="221">
        <v>30</v>
      </c>
      <c r="H924" s="31"/>
    </row>
    <row r="925" spans="1:8">
      <c r="A925" s="139"/>
      <c r="B925" s="122" t="s">
        <v>2928</v>
      </c>
      <c r="C925" s="133" t="s">
        <v>121</v>
      </c>
      <c r="D925" s="370">
        <v>3085.279</v>
      </c>
      <c r="E925" s="129">
        <f t="shared" si="97"/>
        <v>2468.2232000000004</v>
      </c>
      <c r="F925" s="129">
        <f t="shared" si="98"/>
        <v>2159.6952999999999</v>
      </c>
      <c r="G925" s="220">
        <v>30</v>
      </c>
      <c r="H925" s="31"/>
    </row>
    <row r="926" spans="1:8">
      <c r="A926" s="134"/>
      <c r="B926" s="123" t="s">
        <v>2929</v>
      </c>
      <c r="C926" s="134" t="s">
        <v>121</v>
      </c>
      <c r="D926" s="370">
        <v>2978.8760000000002</v>
      </c>
      <c r="E926" s="131">
        <f t="shared" si="97"/>
        <v>2383.1008000000002</v>
      </c>
      <c r="F926" s="131">
        <f t="shared" si="98"/>
        <v>2085.2132000000001</v>
      </c>
      <c r="G926" s="221">
        <v>30</v>
      </c>
      <c r="H926" s="31"/>
    </row>
    <row r="927" spans="1:8">
      <c r="A927" s="139"/>
      <c r="B927" s="122" t="s">
        <v>2930</v>
      </c>
      <c r="C927" s="133" t="s">
        <v>121</v>
      </c>
      <c r="D927" s="370">
        <v>2872.5239999999999</v>
      </c>
      <c r="E927" s="129">
        <f t="shared" si="97"/>
        <v>2298.0192000000002</v>
      </c>
      <c r="F927" s="129">
        <f t="shared" si="98"/>
        <v>2010.7667999999999</v>
      </c>
      <c r="G927" s="220">
        <v>30</v>
      </c>
      <c r="H927" s="31"/>
    </row>
    <row r="928" spans="1:8">
      <c r="A928" s="134"/>
      <c r="B928" s="123" t="s">
        <v>2931</v>
      </c>
      <c r="C928" s="134" t="s">
        <v>121</v>
      </c>
      <c r="D928" s="370">
        <v>2766.1295</v>
      </c>
      <c r="E928" s="131">
        <f t="shared" si="97"/>
        <v>2212.9036000000001</v>
      </c>
      <c r="F928" s="131">
        <f t="shared" si="98"/>
        <v>1936.2906499999999</v>
      </c>
      <c r="G928" s="221">
        <v>30</v>
      </c>
      <c r="H928" s="31"/>
    </row>
    <row r="929" spans="1:8">
      <c r="A929" s="139"/>
      <c r="B929" s="122" t="s">
        <v>2932</v>
      </c>
      <c r="C929" s="133" t="s">
        <v>121</v>
      </c>
      <c r="D929" s="370">
        <v>2659.7265000000002</v>
      </c>
      <c r="E929" s="129">
        <f t="shared" si="97"/>
        <v>2127.7812000000004</v>
      </c>
      <c r="F929" s="129">
        <f t="shared" si="98"/>
        <v>1861.80855</v>
      </c>
      <c r="G929" s="220">
        <v>30</v>
      </c>
      <c r="H929" s="31"/>
    </row>
    <row r="930" spans="1:8">
      <c r="A930" s="134"/>
      <c r="B930" s="123" t="s">
        <v>2933</v>
      </c>
      <c r="C930" s="134" t="s">
        <v>121</v>
      </c>
      <c r="D930" s="370">
        <v>2553.3319999999999</v>
      </c>
      <c r="E930" s="131">
        <f t="shared" si="97"/>
        <v>2042.6656</v>
      </c>
      <c r="F930" s="131">
        <f t="shared" si="98"/>
        <v>1787.3323999999998</v>
      </c>
      <c r="G930" s="221">
        <v>30</v>
      </c>
      <c r="H930" s="31"/>
    </row>
    <row r="931" spans="1:8">
      <c r="A931" s="139"/>
      <c r="B931" s="122" t="s">
        <v>2934</v>
      </c>
      <c r="C931" s="133" t="s">
        <v>121</v>
      </c>
      <c r="D931" s="370">
        <v>2446.9544999999998</v>
      </c>
      <c r="E931" s="129">
        <f t="shared" si="97"/>
        <v>1957.5636</v>
      </c>
      <c r="F931" s="129">
        <f t="shared" si="98"/>
        <v>1712.8681499999998</v>
      </c>
      <c r="G931" s="220">
        <v>30</v>
      </c>
      <c r="H931" s="31"/>
    </row>
    <row r="932" spans="1:8">
      <c r="A932" s="134"/>
      <c r="B932" s="123" t="s">
        <v>2935</v>
      </c>
      <c r="C932" s="134" t="s">
        <v>121</v>
      </c>
      <c r="D932" s="370">
        <v>2340.56</v>
      </c>
      <c r="E932" s="131">
        <f t="shared" si="97"/>
        <v>1872.4480000000001</v>
      </c>
      <c r="F932" s="131">
        <f t="shared" si="98"/>
        <v>1638.3919999999998</v>
      </c>
      <c r="G932" s="221">
        <v>30</v>
      </c>
      <c r="H932" s="31"/>
    </row>
    <row r="933" spans="1:8">
      <c r="A933" s="201"/>
      <c r="B933" s="135" t="s">
        <v>2936</v>
      </c>
      <c r="C933" s="133" t="s">
        <v>121</v>
      </c>
      <c r="D933" s="370">
        <v>2234.174</v>
      </c>
      <c r="E933" s="129">
        <f t="shared" si="97"/>
        <v>1787.3392000000001</v>
      </c>
      <c r="F933" s="129">
        <f t="shared" si="98"/>
        <v>1563.9217999999998</v>
      </c>
      <c r="G933" s="218">
        <v>30</v>
      </c>
      <c r="H933" s="31"/>
    </row>
    <row r="934" spans="1:8">
      <c r="A934" s="134"/>
      <c r="B934" s="123" t="s">
        <v>2937</v>
      </c>
      <c r="C934" s="134" t="s">
        <v>121</v>
      </c>
      <c r="D934" s="370">
        <v>2127.788</v>
      </c>
      <c r="E934" s="131">
        <f t="shared" si="97"/>
        <v>1702.2304000000001</v>
      </c>
      <c r="F934" s="131">
        <f t="shared" si="98"/>
        <v>1489.4515999999999</v>
      </c>
      <c r="G934" s="221">
        <v>30</v>
      </c>
      <c r="H934" s="31"/>
    </row>
    <row r="935" spans="1:8">
      <c r="A935" s="139"/>
      <c r="B935" s="122" t="s">
        <v>2938</v>
      </c>
      <c r="C935" s="133" t="s">
        <v>121</v>
      </c>
      <c r="D935" s="370">
        <v>2021.402</v>
      </c>
      <c r="E935" s="129">
        <f t="shared" si="97"/>
        <v>1617.1216000000002</v>
      </c>
      <c r="F935" s="129">
        <f t="shared" si="98"/>
        <v>1414.9813999999999</v>
      </c>
      <c r="G935" s="220">
        <v>30</v>
      </c>
      <c r="H935" s="31"/>
    </row>
    <row r="936" spans="1:8">
      <c r="A936" s="134"/>
      <c r="B936" s="123" t="s">
        <v>2939</v>
      </c>
      <c r="C936" s="134" t="s">
        <v>121</v>
      </c>
      <c r="D936" s="370">
        <v>1914.999</v>
      </c>
      <c r="E936" s="131">
        <f t="shared" si="97"/>
        <v>1531.9992000000002</v>
      </c>
      <c r="F936" s="131">
        <f t="shared" si="98"/>
        <v>1340.4992999999999</v>
      </c>
      <c r="G936" s="221">
        <v>30</v>
      </c>
      <c r="H936" s="31"/>
    </row>
    <row r="937" spans="1:8">
      <c r="A937" s="139"/>
      <c r="B937" s="122" t="s">
        <v>2940</v>
      </c>
      <c r="C937" s="133" t="s">
        <v>121</v>
      </c>
      <c r="D937" s="370">
        <v>1808.6385</v>
      </c>
      <c r="E937" s="129">
        <f t="shared" si="97"/>
        <v>1446.9108000000001</v>
      </c>
      <c r="F937" s="129">
        <f t="shared" si="98"/>
        <v>1266.0469499999999</v>
      </c>
      <c r="G937" s="220">
        <v>30</v>
      </c>
      <c r="H937" s="31"/>
    </row>
    <row r="938" spans="1:8">
      <c r="A938" s="134"/>
      <c r="B938" s="123" t="s">
        <v>2941</v>
      </c>
      <c r="C938" s="134" t="s">
        <v>121</v>
      </c>
      <c r="D938" s="370">
        <v>1702.2439999999999</v>
      </c>
      <c r="E938" s="131">
        <f t="shared" si="97"/>
        <v>1361.7952</v>
      </c>
      <c r="F938" s="131">
        <f t="shared" si="98"/>
        <v>1191.5708</v>
      </c>
      <c r="G938" s="221">
        <v>30</v>
      </c>
      <c r="H938" s="31"/>
    </row>
    <row r="939" spans="1:8">
      <c r="A939" s="139"/>
      <c r="B939" s="122" t="s">
        <v>2942</v>
      </c>
      <c r="C939" s="133" t="s">
        <v>121</v>
      </c>
      <c r="D939" s="370">
        <v>1595.8325</v>
      </c>
      <c r="E939" s="129">
        <f t="shared" si="97"/>
        <v>1276.6660000000002</v>
      </c>
      <c r="F939" s="129">
        <f t="shared" si="98"/>
        <v>1117.0827499999998</v>
      </c>
      <c r="G939" s="220">
        <v>30</v>
      </c>
      <c r="H939" s="31"/>
    </row>
    <row r="940" spans="1:8">
      <c r="A940" s="134"/>
      <c r="B940" s="123" t="s">
        <v>2943</v>
      </c>
      <c r="C940" s="134" t="s">
        <v>121</v>
      </c>
      <c r="D940" s="370">
        <v>1489.4380000000001</v>
      </c>
      <c r="E940" s="131">
        <f t="shared" si="97"/>
        <v>1191.5504000000001</v>
      </c>
      <c r="F940" s="131">
        <f t="shared" si="98"/>
        <v>1042.6066000000001</v>
      </c>
      <c r="G940" s="221">
        <v>30</v>
      </c>
      <c r="H940" s="31"/>
    </row>
    <row r="941" spans="1:8">
      <c r="A941" s="139"/>
      <c r="B941" s="122" t="s">
        <v>2944</v>
      </c>
      <c r="C941" s="133" t="s">
        <v>121</v>
      </c>
      <c r="D941" s="370">
        <v>1383.0519999999999</v>
      </c>
      <c r="E941" s="129">
        <f t="shared" si="97"/>
        <v>1106.4415999999999</v>
      </c>
      <c r="F941" s="129">
        <f t="shared" si="98"/>
        <v>968.13639999999987</v>
      </c>
      <c r="G941" s="220">
        <v>30</v>
      </c>
      <c r="H941" s="31"/>
    </row>
    <row r="942" spans="1:8">
      <c r="A942" s="134"/>
      <c r="B942" s="123" t="s">
        <v>2945</v>
      </c>
      <c r="C942" s="134" t="s">
        <v>121</v>
      </c>
      <c r="D942" s="370">
        <v>1276.683</v>
      </c>
      <c r="E942" s="131">
        <f t="shared" si="97"/>
        <v>1021.3464</v>
      </c>
      <c r="F942" s="131">
        <f t="shared" si="98"/>
        <v>893.67809999999997</v>
      </c>
      <c r="G942" s="221">
        <v>30</v>
      </c>
      <c r="H942" s="31"/>
    </row>
    <row r="943" spans="1:8">
      <c r="A943" s="139"/>
      <c r="B943" s="122" t="s">
        <v>2946</v>
      </c>
      <c r="C943" s="133" t="s">
        <v>121</v>
      </c>
      <c r="D943" s="370">
        <v>1170.297</v>
      </c>
      <c r="E943" s="129">
        <f t="shared" si="97"/>
        <v>936.23760000000004</v>
      </c>
      <c r="F943" s="129">
        <f t="shared" si="98"/>
        <v>819.2079</v>
      </c>
      <c r="G943" s="220">
        <v>30</v>
      </c>
      <c r="H943" s="31"/>
    </row>
    <row r="944" spans="1:8">
      <c r="A944" s="134"/>
      <c r="B944" s="123" t="s">
        <v>2947</v>
      </c>
      <c r="C944" s="134" t="s">
        <v>121</v>
      </c>
      <c r="D944" s="370">
        <v>1063.9024999999999</v>
      </c>
      <c r="E944" s="131">
        <f t="shared" si="97"/>
        <v>851.12199999999996</v>
      </c>
      <c r="F944" s="131">
        <f t="shared" si="98"/>
        <v>744.73174999999992</v>
      </c>
      <c r="G944" s="221">
        <v>30</v>
      </c>
      <c r="H944" s="31"/>
    </row>
    <row r="945" spans="1:8">
      <c r="A945" s="201"/>
      <c r="B945" s="135" t="s">
        <v>2948</v>
      </c>
      <c r="C945" s="133" t="s">
        <v>121</v>
      </c>
      <c r="D945" s="370">
        <v>981.6395</v>
      </c>
      <c r="E945" s="129">
        <f t="shared" si="97"/>
        <v>785.3116</v>
      </c>
      <c r="F945" s="129">
        <f t="shared" si="98"/>
        <v>687.14765</v>
      </c>
      <c r="G945" s="218">
        <v>30</v>
      </c>
      <c r="H945" s="31"/>
    </row>
    <row r="946" spans="1:8">
      <c r="A946" s="134"/>
      <c r="B946" s="123" t="s">
        <v>2949</v>
      </c>
      <c r="C946" s="134" t="s">
        <v>121</v>
      </c>
      <c r="D946" s="370">
        <v>887.30650000000003</v>
      </c>
      <c r="E946" s="131">
        <f t="shared" si="97"/>
        <v>709.84520000000009</v>
      </c>
      <c r="F946" s="131">
        <f t="shared" si="98"/>
        <v>621.11455000000001</v>
      </c>
      <c r="G946" s="221">
        <v>30</v>
      </c>
      <c r="H946" s="31"/>
    </row>
    <row r="947" spans="1:8">
      <c r="A947" s="139"/>
      <c r="B947" s="122" t="s">
        <v>2950</v>
      </c>
      <c r="C947" s="133" t="s">
        <v>121</v>
      </c>
      <c r="D947" s="370">
        <v>793.00750000000005</v>
      </c>
      <c r="E947" s="129">
        <f t="shared" si="97"/>
        <v>634.40600000000006</v>
      </c>
      <c r="F947" s="129">
        <f t="shared" si="98"/>
        <v>555.10524999999996</v>
      </c>
      <c r="G947" s="220">
        <v>30</v>
      </c>
      <c r="H947" s="31"/>
    </row>
    <row r="948" spans="1:8">
      <c r="A948" s="134"/>
      <c r="B948" s="123" t="s">
        <v>2951</v>
      </c>
      <c r="C948" s="134" t="s">
        <v>121</v>
      </c>
      <c r="D948" s="370">
        <v>686.60450000000003</v>
      </c>
      <c r="E948" s="131">
        <f t="shared" si="97"/>
        <v>549.28360000000009</v>
      </c>
      <c r="F948" s="131">
        <f t="shared" si="98"/>
        <v>480.62315000000001</v>
      </c>
      <c r="G948" s="221">
        <v>30</v>
      </c>
      <c r="H948" s="31"/>
    </row>
    <row r="949" spans="1:8">
      <c r="A949" s="139"/>
      <c r="B949" s="122" t="s">
        <v>2952</v>
      </c>
      <c r="C949" s="133" t="s">
        <v>121</v>
      </c>
      <c r="D949" s="370">
        <v>580.21</v>
      </c>
      <c r="E949" s="129">
        <f t="shared" si="97"/>
        <v>464.16800000000006</v>
      </c>
      <c r="F949" s="129">
        <f t="shared" si="98"/>
        <v>406.14699999999999</v>
      </c>
      <c r="G949" s="220">
        <v>30</v>
      </c>
      <c r="H949" s="31"/>
    </row>
    <row r="950" spans="1:8">
      <c r="A950" s="134"/>
      <c r="B950" s="123" t="s">
        <v>2953</v>
      </c>
      <c r="C950" s="134" t="s">
        <v>121</v>
      </c>
      <c r="D950" s="370">
        <v>473.83249999999998</v>
      </c>
      <c r="E950" s="131">
        <f t="shared" si="97"/>
        <v>379.06600000000003</v>
      </c>
      <c r="F950" s="131">
        <f t="shared" si="98"/>
        <v>331.68274999999994</v>
      </c>
      <c r="G950" s="221">
        <v>30</v>
      </c>
      <c r="H950" s="31"/>
    </row>
    <row r="951" spans="1:8">
      <c r="A951" s="139"/>
      <c r="B951" s="122" t="s">
        <v>2954</v>
      </c>
      <c r="C951" s="133" t="s">
        <v>121</v>
      </c>
      <c r="D951" s="370">
        <v>367.43799999999999</v>
      </c>
      <c r="E951" s="129">
        <f t="shared" si="97"/>
        <v>293.9504</v>
      </c>
      <c r="F951" s="129">
        <f t="shared" si="98"/>
        <v>257.20659999999998</v>
      </c>
      <c r="G951" s="220">
        <v>30</v>
      </c>
      <c r="H951" s="31"/>
    </row>
    <row r="952" spans="1:8">
      <c r="A952" s="134"/>
      <c r="B952" s="123" t="s">
        <v>2955</v>
      </c>
      <c r="C952" s="134" t="s">
        <v>121</v>
      </c>
      <c r="D952" s="370">
        <v>9484.6569999999992</v>
      </c>
      <c r="E952" s="131">
        <f t="shared" si="97"/>
        <v>7587.7255999999998</v>
      </c>
      <c r="F952" s="131">
        <f t="shared" si="98"/>
        <v>6639.2598999999991</v>
      </c>
      <c r="G952" s="221">
        <v>30</v>
      </c>
      <c r="H952" s="31"/>
    </row>
    <row r="953" spans="1:8">
      <c r="A953" s="139"/>
      <c r="B953" s="122" t="s">
        <v>2956</v>
      </c>
      <c r="C953" s="133" t="s">
        <v>121</v>
      </c>
      <c r="D953" s="370">
        <v>4742.32</v>
      </c>
      <c r="E953" s="129">
        <f t="shared" si="97"/>
        <v>3793.8559999999998</v>
      </c>
      <c r="F953" s="129">
        <f t="shared" si="98"/>
        <v>3319.6239999999998</v>
      </c>
      <c r="G953" s="220">
        <v>30</v>
      </c>
      <c r="H953" s="31"/>
    </row>
    <row r="954" spans="1:8">
      <c r="A954" s="134"/>
      <c r="B954" s="123" t="s">
        <v>2957</v>
      </c>
      <c r="C954" s="134" t="s">
        <v>121</v>
      </c>
      <c r="D954" s="370">
        <v>4584.2030000000004</v>
      </c>
      <c r="E954" s="131">
        <f t="shared" si="97"/>
        <v>3667.3624000000004</v>
      </c>
      <c r="F954" s="131">
        <f t="shared" si="98"/>
        <v>3208.9421000000002</v>
      </c>
      <c r="G954" s="221">
        <v>30</v>
      </c>
      <c r="H954" s="31"/>
    </row>
    <row r="955" spans="1:8">
      <c r="A955" s="139"/>
      <c r="B955" s="122" t="s">
        <v>2958</v>
      </c>
      <c r="C955" s="133" t="s">
        <v>121</v>
      </c>
      <c r="D955" s="370">
        <v>4426.1625000000004</v>
      </c>
      <c r="E955" s="129">
        <f t="shared" si="97"/>
        <v>3540.9300000000003</v>
      </c>
      <c r="F955" s="129">
        <f t="shared" si="98"/>
        <v>3098.3137500000003</v>
      </c>
      <c r="G955" s="220">
        <v>30</v>
      </c>
      <c r="H955" s="31"/>
    </row>
    <row r="956" spans="1:8">
      <c r="A956" s="134"/>
      <c r="B956" s="123" t="s">
        <v>2959</v>
      </c>
      <c r="C956" s="134" t="s">
        <v>121</v>
      </c>
      <c r="D956" s="370">
        <v>4268.0625</v>
      </c>
      <c r="E956" s="131">
        <f t="shared" si="97"/>
        <v>3414.4500000000003</v>
      </c>
      <c r="F956" s="131">
        <f t="shared" si="98"/>
        <v>2987.6437499999997</v>
      </c>
      <c r="G956" s="221">
        <v>30</v>
      </c>
      <c r="H956" s="31"/>
    </row>
    <row r="957" spans="1:8">
      <c r="A957" s="201"/>
      <c r="B957" s="135" t="s">
        <v>2960</v>
      </c>
      <c r="C957" s="133" t="s">
        <v>121</v>
      </c>
      <c r="D957" s="370">
        <v>4109.9709999999995</v>
      </c>
      <c r="E957" s="129">
        <f t="shared" si="97"/>
        <v>3287.9767999999999</v>
      </c>
      <c r="F957" s="129">
        <f t="shared" si="98"/>
        <v>2876.9796999999994</v>
      </c>
      <c r="G957" s="218">
        <v>30</v>
      </c>
      <c r="H957" s="31"/>
    </row>
    <row r="958" spans="1:8">
      <c r="A958" s="134"/>
      <c r="B958" s="123" t="s">
        <v>2961</v>
      </c>
      <c r="C958" s="134" t="s">
        <v>121</v>
      </c>
      <c r="D958" s="370">
        <v>3951.9389999999999</v>
      </c>
      <c r="E958" s="131">
        <f t="shared" si="97"/>
        <v>3161.5511999999999</v>
      </c>
      <c r="F958" s="131">
        <f t="shared" si="98"/>
        <v>2766.3572999999997</v>
      </c>
      <c r="G958" s="221">
        <v>30</v>
      </c>
      <c r="H958" s="31"/>
    </row>
    <row r="959" spans="1:8">
      <c r="A959" s="139"/>
      <c r="B959" s="122" t="s">
        <v>2962</v>
      </c>
      <c r="C959" s="133" t="s">
        <v>121</v>
      </c>
      <c r="D959" s="370">
        <v>3793.8389999999999</v>
      </c>
      <c r="E959" s="129">
        <f t="shared" si="97"/>
        <v>3035.0712000000003</v>
      </c>
      <c r="F959" s="129">
        <f t="shared" si="98"/>
        <v>2655.6872999999996</v>
      </c>
      <c r="G959" s="220">
        <v>30</v>
      </c>
      <c r="H959" s="31"/>
    </row>
    <row r="960" spans="1:8">
      <c r="A960" s="134"/>
      <c r="B960" s="123" t="s">
        <v>2963</v>
      </c>
      <c r="C960" s="134" t="s">
        <v>121</v>
      </c>
      <c r="D960" s="370">
        <v>3635.7645000000002</v>
      </c>
      <c r="E960" s="131">
        <f t="shared" si="97"/>
        <v>2908.6116000000002</v>
      </c>
      <c r="F960" s="131">
        <f t="shared" si="98"/>
        <v>2545.0351500000002</v>
      </c>
      <c r="G960" s="221">
        <v>30</v>
      </c>
      <c r="H960" s="31"/>
    </row>
    <row r="961" spans="1:8">
      <c r="A961" s="139"/>
      <c r="B961" s="122" t="s">
        <v>2964</v>
      </c>
      <c r="C961" s="133" t="s">
        <v>121</v>
      </c>
      <c r="D961" s="370">
        <v>3477.6559999999999</v>
      </c>
      <c r="E961" s="129">
        <f t="shared" si="97"/>
        <v>2782.1248000000001</v>
      </c>
      <c r="F961" s="129">
        <f t="shared" si="98"/>
        <v>2434.3591999999999</v>
      </c>
      <c r="G961" s="220">
        <v>30</v>
      </c>
      <c r="H961" s="31"/>
    </row>
    <row r="962" spans="1:8">
      <c r="A962" s="134"/>
      <c r="B962" s="123" t="s">
        <v>2965</v>
      </c>
      <c r="C962" s="134" t="s">
        <v>121</v>
      </c>
      <c r="D962" s="370">
        <v>3319.6239999999998</v>
      </c>
      <c r="E962" s="131">
        <f t="shared" si="97"/>
        <v>2655.6992</v>
      </c>
      <c r="F962" s="131">
        <f t="shared" si="98"/>
        <v>2323.7367999999997</v>
      </c>
      <c r="G962" s="221">
        <v>30</v>
      </c>
      <c r="H962" s="31"/>
    </row>
    <row r="963" spans="1:8">
      <c r="A963" s="139"/>
      <c r="B963" s="122" t="s">
        <v>2966</v>
      </c>
      <c r="C963" s="133" t="s">
        <v>121</v>
      </c>
      <c r="D963" s="370">
        <v>3161.558</v>
      </c>
      <c r="E963" s="129">
        <f t="shared" si="97"/>
        <v>2529.2464</v>
      </c>
      <c r="F963" s="129">
        <f t="shared" si="98"/>
        <v>2213.0906</v>
      </c>
      <c r="G963" s="220">
        <v>30</v>
      </c>
      <c r="H963" s="31"/>
    </row>
    <row r="964" spans="1:8">
      <c r="A964" s="134"/>
      <c r="B964" s="123" t="s">
        <v>2967</v>
      </c>
      <c r="C964" s="134" t="s">
        <v>121</v>
      </c>
      <c r="D964" s="370">
        <v>3003.4324999999999</v>
      </c>
      <c r="E964" s="131">
        <f t="shared" si="97"/>
        <v>2402.7460000000001</v>
      </c>
      <c r="F964" s="131">
        <f t="shared" si="98"/>
        <v>2102.4027499999997</v>
      </c>
      <c r="G964" s="221">
        <v>30</v>
      </c>
      <c r="H964" s="31"/>
    </row>
    <row r="965" spans="1:8">
      <c r="A965" s="139"/>
      <c r="B965" s="122" t="s">
        <v>2968</v>
      </c>
      <c r="C965" s="133" t="s">
        <v>121</v>
      </c>
      <c r="D965" s="370">
        <v>2845.4005000000002</v>
      </c>
      <c r="E965" s="129">
        <f t="shared" si="97"/>
        <v>2276.3204000000001</v>
      </c>
      <c r="F965" s="129">
        <f t="shared" si="98"/>
        <v>1991.78035</v>
      </c>
      <c r="G965" s="220">
        <v>30</v>
      </c>
      <c r="H965" s="31"/>
    </row>
    <row r="966" spans="1:8">
      <c r="A966" s="134"/>
      <c r="B966" s="123" t="s">
        <v>2969</v>
      </c>
      <c r="C966" s="134" t="s">
        <v>121</v>
      </c>
      <c r="D966" s="370">
        <v>2687.3090000000002</v>
      </c>
      <c r="E966" s="131">
        <f t="shared" si="97"/>
        <v>2149.8472000000002</v>
      </c>
      <c r="F966" s="131">
        <f t="shared" si="98"/>
        <v>1881.1162999999999</v>
      </c>
      <c r="G966" s="221">
        <v>30</v>
      </c>
      <c r="H966" s="31"/>
    </row>
    <row r="967" spans="1:8">
      <c r="A967" s="139"/>
      <c r="B967" s="122" t="s">
        <v>2970</v>
      </c>
      <c r="C967" s="133" t="s">
        <v>121</v>
      </c>
      <c r="D967" s="370">
        <v>2529.2089999999998</v>
      </c>
      <c r="E967" s="129">
        <f t="shared" si="97"/>
        <v>2023.3671999999999</v>
      </c>
      <c r="F967" s="129">
        <f t="shared" si="98"/>
        <v>1770.4462999999998</v>
      </c>
      <c r="G967" s="220">
        <v>30</v>
      </c>
      <c r="H967" s="31"/>
    </row>
    <row r="968" spans="1:8">
      <c r="A968" s="134"/>
      <c r="B968" s="123" t="s">
        <v>2971</v>
      </c>
      <c r="C968" s="134" t="s">
        <v>121</v>
      </c>
      <c r="D968" s="370">
        <v>2371.1770000000001</v>
      </c>
      <c r="E968" s="131">
        <f t="shared" si="97"/>
        <v>1896.9416000000001</v>
      </c>
      <c r="F968" s="131">
        <f t="shared" si="98"/>
        <v>1659.8239000000001</v>
      </c>
      <c r="G968" s="221">
        <v>30</v>
      </c>
      <c r="H968" s="31"/>
    </row>
    <row r="969" spans="1:8">
      <c r="A969" s="201"/>
      <c r="B969" s="135" t="s">
        <v>2972</v>
      </c>
      <c r="C969" s="133" t="s">
        <v>121</v>
      </c>
      <c r="D969" s="370">
        <v>2213.0940000000001</v>
      </c>
      <c r="E969" s="129">
        <f t="shared" si="97"/>
        <v>1770.4752000000001</v>
      </c>
      <c r="F969" s="129">
        <f t="shared" si="98"/>
        <v>1549.1658</v>
      </c>
      <c r="G969" s="218">
        <v>30</v>
      </c>
      <c r="H969" s="31"/>
    </row>
    <row r="970" spans="1:8">
      <c r="A970" s="134"/>
      <c r="B970" s="123" t="s">
        <v>2973</v>
      </c>
      <c r="C970" s="134" t="s">
        <v>121</v>
      </c>
      <c r="D970" s="370">
        <v>2054.9940000000001</v>
      </c>
      <c r="E970" s="131">
        <f t="shared" si="97"/>
        <v>1643.9952000000003</v>
      </c>
      <c r="F970" s="131">
        <f t="shared" si="98"/>
        <v>1438.4957999999999</v>
      </c>
      <c r="G970" s="221">
        <v>30</v>
      </c>
      <c r="H970" s="31"/>
    </row>
    <row r="971" spans="1:8">
      <c r="A971" s="139"/>
      <c r="B971" s="122" t="s">
        <v>2974</v>
      </c>
      <c r="C971" s="133" t="s">
        <v>121</v>
      </c>
      <c r="D971" s="370">
        <v>1896.894</v>
      </c>
      <c r="E971" s="129">
        <f t="shared" si="97"/>
        <v>1517.5152</v>
      </c>
      <c r="F971" s="129">
        <f t="shared" si="98"/>
        <v>1327.8257999999998</v>
      </c>
      <c r="G971" s="220">
        <v>30</v>
      </c>
      <c r="H971" s="31"/>
    </row>
    <row r="972" spans="1:8">
      <c r="A972" s="134"/>
      <c r="B972" s="123" t="s">
        <v>2975</v>
      </c>
      <c r="C972" s="134" t="s">
        <v>121</v>
      </c>
      <c r="D972" s="370">
        <v>1738.8620000000001</v>
      </c>
      <c r="E972" s="131">
        <f t="shared" si="97"/>
        <v>1391.0896000000002</v>
      </c>
      <c r="F972" s="131">
        <f t="shared" si="98"/>
        <v>1217.2033999999999</v>
      </c>
      <c r="G972" s="221">
        <v>30</v>
      </c>
      <c r="H972" s="31"/>
    </row>
    <row r="973" spans="1:8">
      <c r="A973" s="139"/>
      <c r="B973" s="122" t="s">
        <v>2976</v>
      </c>
      <c r="C973" s="133" t="s">
        <v>121</v>
      </c>
      <c r="D973" s="370">
        <v>1580.7619999999999</v>
      </c>
      <c r="E973" s="129">
        <f t="shared" si="97"/>
        <v>1264.6096</v>
      </c>
      <c r="F973" s="129">
        <f t="shared" si="98"/>
        <v>1106.5333999999998</v>
      </c>
      <c r="G973" s="220">
        <v>30</v>
      </c>
      <c r="H973" s="31"/>
    </row>
    <row r="974" spans="1:8">
      <c r="A974" s="134"/>
      <c r="B974" s="123" t="s">
        <v>2977</v>
      </c>
      <c r="C974" s="134" t="s">
        <v>121</v>
      </c>
      <c r="D974" s="370">
        <v>1470.9335000000001</v>
      </c>
      <c r="E974" s="131">
        <f t="shared" si="97"/>
        <v>1176.7468000000001</v>
      </c>
      <c r="F974" s="131">
        <f t="shared" si="98"/>
        <v>1029.65345</v>
      </c>
      <c r="G974" s="221">
        <v>30</v>
      </c>
      <c r="H974" s="31"/>
    </row>
    <row r="975" spans="1:8">
      <c r="A975" s="139"/>
      <c r="B975" s="122" t="s">
        <v>2978</v>
      </c>
      <c r="C975" s="133" t="s">
        <v>121</v>
      </c>
      <c r="D975" s="370">
        <v>1337.0415</v>
      </c>
      <c r="E975" s="129">
        <f t="shared" si="97"/>
        <v>1069.6332</v>
      </c>
      <c r="F975" s="129">
        <f t="shared" si="98"/>
        <v>935.92904999999996</v>
      </c>
      <c r="G975" s="220">
        <v>30</v>
      </c>
      <c r="H975" s="31"/>
    </row>
    <row r="976" spans="1:8">
      <c r="A976" s="134"/>
      <c r="B976" s="123" t="s">
        <v>2979</v>
      </c>
      <c r="C976" s="134" t="s">
        <v>121</v>
      </c>
      <c r="D976" s="370">
        <v>1203.0815</v>
      </c>
      <c r="E976" s="131">
        <f t="shared" si="97"/>
        <v>962.4652000000001</v>
      </c>
      <c r="F976" s="131">
        <f t="shared" si="98"/>
        <v>842.15704999999991</v>
      </c>
      <c r="G976" s="221">
        <v>30</v>
      </c>
      <c r="H976" s="31"/>
    </row>
    <row r="977" spans="1:8">
      <c r="A977" s="139"/>
      <c r="B977" s="122" t="s">
        <v>2980</v>
      </c>
      <c r="C977" s="133" t="s">
        <v>121</v>
      </c>
      <c r="D977" s="370">
        <v>1044.9815000000001</v>
      </c>
      <c r="E977" s="129">
        <f t="shared" si="97"/>
        <v>835.98520000000008</v>
      </c>
      <c r="F977" s="129">
        <f t="shared" si="98"/>
        <v>731.48705000000007</v>
      </c>
      <c r="G977" s="220">
        <v>30</v>
      </c>
      <c r="H977" s="31"/>
    </row>
    <row r="978" spans="1:8">
      <c r="A978" s="134"/>
      <c r="B978" s="123" t="s">
        <v>2981</v>
      </c>
      <c r="C978" s="134" t="s">
        <v>121</v>
      </c>
      <c r="D978" s="370">
        <v>886.94949999999994</v>
      </c>
      <c r="E978" s="131">
        <f t="shared" si="97"/>
        <v>709.55960000000005</v>
      </c>
      <c r="F978" s="131">
        <f t="shared" si="98"/>
        <v>620.86464999999987</v>
      </c>
      <c r="G978" s="221">
        <v>30</v>
      </c>
      <c r="H978" s="31"/>
    </row>
    <row r="979" spans="1:8">
      <c r="A979" s="139"/>
      <c r="B979" s="122" t="s">
        <v>2982</v>
      </c>
      <c r="C979" s="133" t="s">
        <v>121</v>
      </c>
      <c r="D979" s="370">
        <v>728.84950000000003</v>
      </c>
      <c r="E979" s="129">
        <f t="shared" si="97"/>
        <v>583.07960000000003</v>
      </c>
      <c r="F979" s="129">
        <f t="shared" si="98"/>
        <v>510.19464999999997</v>
      </c>
      <c r="G979" s="220">
        <v>30</v>
      </c>
      <c r="H979" s="31"/>
    </row>
    <row r="980" spans="1:8">
      <c r="A980" s="134"/>
      <c r="B980" s="123" t="s">
        <v>2983</v>
      </c>
      <c r="C980" s="134" t="s">
        <v>121</v>
      </c>
      <c r="D980" s="370">
        <v>570.76649999999995</v>
      </c>
      <c r="E980" s="131">
        <f t="shared" si="97"/>
        <v>456.61320000000001</v>
      </c>
      <c r="F980" s="131">
        <f t="shared" si="98"/>
        <v>399.53654999999992</v>
      </c>
      <c r="G980" s="221">
        <v>30</v>
      </c>
      <c r="H980" s="31"/>
    </row>
    <row r="981" spans="1:8">
      <c r="A981" s="201"/>
      <c r="B981" s="135" t="s">
        <v>2984</v>
      </c>
      <c r="C981" s="133" t="s">
        <v>121</v>
      </c>
      <c r="D981" s="370">
        <v>11083.1075</v>
      </c>
      <c r="E981" s="129">
        <f t="shared" si="97"/>
        <v>8866.4860000000008</v>
      </c>
      <c r="F981" s="129">
        <f t="shared" si="98"/>
        <v>7758.1752499999993</v>
      </c>
      <c r="G981" s="218">
        <v>30</v>
      </c>
      <c r="H981" s="31"/>
    </row>
    <row r="982" spans="1:8">
      <c r="A982" s="134"/>
      <c r="B982" s="123" t="s">
        <v>2985</v>
      </c>
      <c r="C982" s="134" t="s">
        <v>121</v>
      </c>
      <c r="D982" s="370">
        <v>5541.5410000000002</v>
      </c>
      <c r="E982" s="131">
        <f t="shared" si="97"/>
        <v>4433.2328000000007</v>
      </c>
      <c r="F982" s="131">
        <f t="shared" si="98"/>
        <v>3879.0787</v>
      </c>
      <c r="G982" s="221">
        <v>30</v>
      </c>
      <c r="H982" s="31"/>
    </row>
    <row r="983" spans="1:8">
      <c r="A983" s="139"/>
      <c r="B983" s="122" t="s">
        <v>2986</v>
      </c>
      <c r="C983" s="133" t="s">
        <v>121</v>
      </c>
      <c r="D983" s="370">
        <v>5356.8104999999996</v>
      </c>
      <c r="E983" s="129">
        <f t="shared" si="97"/>
        <v>4285.4484000000002</v>
      </c>
      <c r="F983" s="129">
        <f t="shared" si="98"/>
        <v>3749.7673499999996</v>
      </c>
      <c r="G983" s="220">
        <v>30</v>
      </c>
      <c r="H983" s="31"/>
    </row>
    <row r="984" spans="1:8">
      <c r="A984" s="134"/>
      <c r="B984" s="123" t="s">
        <v>2987</v>
      </c>
      <c r="C984" s="134" t="s">
        <v>121</v>
      </c>
      <c r="D984" s="370">
        <v>5172.1054999999997</v>
      </c>
      <c r="E984" s="131">
        <f t="shared" ref="E984:E1038" si="99">D984*0.8</f>
        <v>4137.6844000000001</v>
      </c>
      <c r="F984" s="131">
        <f t="shared" ref="F984:F1038" si="100">D984*0.7</f>
        <v>3620.4738499999994</v>
      </c>
      <c r="G984" s="221">
        <v>30</v>
      </c>
      <c r="H984" s="31"/>
    </row>
    <row r="985" spans="1:8">
      <c r="A985" s="139"/>
      <c r="B985" s="122" t="s">
        <v>2988</v>
      </c>
      <c r="C985" s="133" t="s">
        <v>121</v>
      </c>
      <c r="D985" s="370">
        <v>4987.3410000000003</v>
      </c>
      <c r="E985" s="129">
        <f t="shared" si="99"/>
        <v>3989.8728000000006</v>
      </c>
      <c r="F985" s="129">
        <f t="shared" si="100"/>
        <v>3491.1387</v>
      </c>
      <c r="G985" s="220">
        <v>30</v>
      </c>
      <c r="H985" s="31"/>
    </row>
    <row r="986" spans="1:8">
      <c r="A986" s="134"/>
      <c r="B986" s="123" t="s">
        <v>2989</v>
      </c>
      <c r="C986" s="134" t="s">
        <v>121</v>
      </c>
      <c r="D986" s="370">
        <v>4802.6360000000004</v>
      </c>
      <c r="E986" s="131">
        <f t="shared" si="99"/>
        <v>3842.1088000000004</v>
      </c>
      <c r="F986" s="131">
        <f t="shared" si="100"/>
        <v>3361.8452000000002</v>
      </c>
      <c r="G986" s="221">
        <v>30</v>
      </c>
      <c r="H986" s="31"/>
    </row>
    <row r="987" spans="1:8">
      <c r="A987" s="139"/>
      <c r="B987" s="122" t="s">
        <v>2990</v>
      </c>
      <c r="C987" s="133" t="s">
        <v>121</v>
      </c>
      <c r="D987" s="370">
        <v>4617.9309999999996</v>
      </c>
      <c r="E987" s="129">
        <f t="shared" si="99"/>
        <v>3694.3447999999999</v>
      </c>
      <c r="F987" s="129">
        <f t="shared" si="100"/>
        <v>3232.5516999999995</v>
      </c>
      <c r="G987" s="220">
        <v>30</v>
      </c>
      <c r="H987" s="31"/>
    </row>
    <row r="988" spans="1:8">
      <c r="A988" s="134"/>
      <c r="B988" s="123" t="s">
        <v>2991</v>
      </c>
      <c r="C988" s="134" t="s">
        <v>121</v>
      </c>
      <c r="D988" s="370">
        <v>4433.2174999999997</v>
      </c>
      <c r="E988" s="131">
        <f t="shared" si="99"/>
        <v>3546.5740000000001</v>
      </c>
      <c r="F988" s="131">
        <f t="shared" si="100"/>
        <v>3103.2522499999995</v>
      </c>
      <c r="G988" s="221">
        <v>30</v>
      </c>
      <c r="H988" s="31"/>
    </row>
    <row r="989" spans="1:8">
      <c r="A989" s="139"/>
      <c r="B989" s="122" t="s">
        <v>2992</v>
      </c>
      <c r="C989" s="133" t="s">
        <v>121</v>
      </c>
      <c r="D989" s="370">
        <v>4248.5294999999996</v>
      </c>
      <c r="E989" s="129">
        <f t="shared" si="99"/>
        <v>3398.8235999999997</v>
      </c>
      <c r="F989" s="129">
        <f t="shared" si="100"/>
        <v>2973.9706499999998</v>
      </c>
      <c r="G989" s="220">
        <v>30</v>
      </c>
      <c r="H989" s="31"/>
    </row>
    <row r="990" spans="1:8">
      <c r="A990" s="134"/>
      <c r="B990" s="123" t="s">
        <v>2993</v>
      </c>
      <c r="C990" s="134" t="s">
        <v>121</v>
      </c>
      <c r="D990" s="370">
        <v>4063.7649999999999</v>
      </c>
      <c r="E990" s="131">
        <f t="shared" si="99"/>
        <v>3251.0120000000002</v>
      </c>
      <c r="F990" s="131">
        <f t="shared" si="100"/>
        <v>2844.6354999999999</v>
      </c>
      <c r="G990" s="221">
        <v>30</v>
      </c>
      <c r="H990" s="31"/>
    </row>
    <row r="991" spans="1:8">
      <c r="A991" s="139"/>
      <c r="B991" s="122" t="s">
        <v>2994</v>
      </c>
      <c r="C991" s="133" t="s">
        <v>121</v>
      </c>
      <c r="D991" s="370">
        <v>3879.0515</v>
      </c>
      <c r="E991" s="129">
        <f t="shared" si="99"/>
        <v>3103.2412000000004</v>
      </c>
      <c r="F991" s="129">
        <f t="shared" si="100"/>
        <v>2715.3360499999999</v>
      </c>
      <c r="G991" s="220">
        <v>30</v>
      </c>
      <c r="H991" s="31"/>
    </row>
    <row r="992" spans="1:8">
      <c r="A992" s="134"/>
      <c r="B992" s="123" t="s">
        <v>2995</v>
      </c>
      <c r="C992" s="134" t="s">
        <v>121</v>
      </c>
      <c r="D992" s="370">
        <v>3694.3805000000002</v>
      </c>
      <c r="E992" s="131">
        <f t="shared" si="99"/>
        <v>2955.5044000000003</v>
      </c>
      <c r="F992" s="131">
        <f t="shared" si="100"/>
        <v>2586.0663500000001</v>
      </c>
      <c r="G992" s="221">
        <v>30</v>
      </c>
      <c r="H992" s="31"/>
    </row>
    <row r="993" spans="1:8">
      <c r="A993" s="201"/>
      <c r="B993" s="135" t="s">
        <v>2996</v>
      </c>
      <c r="C993" s="133" t="s">
        <v>121</v>
      </c>
      <c r="D993" s="370">
        <v>3509.6329999999998</v>
      </c>
      <c r="E993" s="129">
        <f t="shared" si="99"/>
        <v>2807.7064</v>
      </c>
      <c r="F993" s="129">
        <f t="shared" si="100"/>
        <v>2456.7430999999997</v>
      </c>
      <c r="G993" s="218">
        <v>30</v>
      </c>
      <c r="H993" s="31"/>
    </row>
    <row r="994" spans="1:8">
      <c r="A994" s="134"/>
      <c r="B994" s="123" t="s">
        <v>2997</v>
      </c>
      <c r="C994" s="134" t="s">
        <v>121</v>
      </c>
      <c r="D994" s="370">
        <v>3324.9279999999999</v>
      </c>
      <c r="E994" s="131">
        <f t="shared" si="99"/>
        <v>2659.9423999999999</v>
      </c>
      <c r="F994" s="131">
        <f t="shared" si="100"/>
        <v>2327.4495999999999</v>
      </c>
      <c r="G994" s="221">
        <v>30</v>
      </c>
      <c r="H994" s="31"/>
    </row>
    <row r="995" spans="1:8">
      <c r="A995" s="139"/>
      <c r="B995" s="122" t="s">
        <v>2998</v>
      </c>
      <c r="C995" s="133" t="s">
        <v>121</v>
      </c>
      <c r="D995" s="370">
        <v>3140.172</v>
      </c>
      <c r="E995" s="129">
        <f t="shared" si="99"/>
        <v>2512.1376</v>
      </c>
      <c r="F995" s="129">
        <f t="shared" si="100"/>
        <v>2198.1203999999998</v>
      </c>
      <c r="G995" s="220">
        <v>30</v>
      </c>
      <c r="H995" s="31"/>
    </row>
    <row r="996" spans="1:8">
      <c r="A996" s="134"/>
      <c r="B996" s="123" t="s">
        <v>2999</v>
      </c>
      <c r="C996" s="134" t="s">
        <v>121</v>
      </c>
      <c r="D996" s="370">
        <v>2955.45</v>
      </c>
      <c r="E996" s="131">
        <f t="shared" si="99"/>
        <v>2364.36</v>
      </c>
      <c r="F996" s="131">
        <f t="shared" si="100"/>
        <v>2068.8149999999996</v>
      </c>
      <c r="G996" s="221">
        <v>30</v>
      </c>
      <c r="H996" s="31"/>
    </row>
    <row r="997" spans="1:8">
      <c r="A997" s="139"/>
      <c r="B997" s="122" t="s">
        <v>3000</v>
      </c>
      <c r="C997" s="133" t="s">
        <v>121</v>
      </c>
      <c r="D997" s="370">
        <v>2770.7620000000002</v>
      </c>
      <c r="E997" s="129">
        <f t="shared" si="99"/>
        <v>2216.6096000000002</v>
      </c>
      <c r="F997" s="129">
        <f t="shared" si="100"/>
        <v>1939.5334</v>
      </c>
      <c r="G997" s="220">
        <v>30</v>
      </c>
      <c r="H997" s="31"/>
    </row>
    <row r="998" spans="1:8">
      <c r="A998" s="134"/>
      <c r="B998" s="123" t="s">
        <v>3001</v>
      </c>
      <c r="C998" s="134" t="s">
        <v>121</v>
      </c>
      <c r="D998" s="370">
        <v>2586.0484999999999</v>
      </c>
      <c r="E998" s="131">
        <f t="shared" si="99"/>
        <v>2068.8388</v>
      </c>
      <c r="F998" s="131">
        <f t="shared" si="100"/>
        <v>1810.2339499999998</v>
      </c>
      <c r="G998" s="221">
        <v>30</v>
      </c>
      <c r="H998" s="31"/>
    </row>
    <row r="999" spans="1:8">
      <c r="A999" s="139"/>
      <c r="B999" s="122" t="s">
        <v>3002</v>
      </c>
      <c r="C999" s="133" t="s">
        <v>121</v>
      </c>
      <c r="D999" s="370">
        <v>2401.3434999999999</v>
      </c>
      <c r="E999" s="129">
        <f t="shared" si="99"/>
        <v>1921.0748000000001</v>
      </c>
      <c r="F999" s="129">
        <f t="shared" si="100"/>
        <v>1680.9404499999998</v>
      </c>
      <c r="G999" s="220">
        <v>30</v>
      </c>
      <c r="H999" s="31"/>
    </row>
    <row r="1000" spans="1:8">
      <c r="A1000" s="134"/>
      <c r="B1000" s="123" t="s">
        <v>3003</v>
      </c>
      <c r="C1000" s="134" t="s">
        <v>121</v>
      </c>
      <c r="D1000" s="370">
        <v>2216.5704999999998</v>
      </c>
      <c r="E1000" s="131">
        <f t="shared" si="99"/>
        <v>1773.2564</v>
      </c>
      <c r="F1000" s="131">
        <f t="shared" si="100"/>
        <v>1551.5993499999997</v>
      </c>
      <c r="G1000" s="221">
        <v>30</v>
      </c>
      <c r="H1000" s="31"/>
    </row>
    <row r="1001" spans="1:8">
      <c r="A1001" s="139"/>
      <c r="B1001" s="122" t="s">
        <v>3004</v>
      </c>
      <c r="C1001" s="133" t="s">
        <v>121</v>
      </c>
      <c r="D1001" s="370">
        <v>2031.874</v>
      </c>
      <c r="E1001" s="129">
        <f t="shared" si="99"/>
        <v>1625.4992000000002</v>
      </c>
      <c r="F1001" s="129">
        <f t="shared" si="100"/>
        <v>1422.3117999999999</v>
      </c>
      <c r="G1001" s="220">
        <v>30</v>
      </c>
      <c r="H1001" s="31"/>
    </row>
    <row r="1002" spans="1:8">
      <c r="A1002" s="134"/>
      <c r="B1002" s="123" t="s">
        <v>3005</v>
      </c>
      <c r="C1002" s="134" t="s">
        <v>121</v>
      </c>
      <c r="D1002" s="370">
        <v>1847.1605</v>
      </c>
      <c r="E1002" s="131">
        <f t="shared" si="99"/>
        <v>1477.7284</v>
      </c>
      <c r="F1002" s="131">
        <f t="shared" si="100"/>
        <v>1293.01235</v>
      </c>
      <c r="G1002" s="221">
        <v>30</v>
      </c>
      <c r="H1002" s="31"/>
    </row>
    <row r="1003" spans="1:8">
      <c r="A1003" s="139"/>
      <c r="B1003" s="122" t="s">
        <v>3006</v>
      </c>
      <c r="C1003" s="133" t="s">
        <v>121</v>
      </c>
      <c r="D1003" s="370">
        <v>1710.7355</v>
      </c>
      <c r="E1003" s="129">
        <f t="shared" si="99"/>
        <v>1368.5884000000001</v>
      </c>
      <c r="F1003" s="129">
        <f t="shared" si="100"/>
        <v>1197.51485</v>
      </c>
      <c r="G1003" s="220">
        <v>30</v>
      </c>
      <c r="H1003" s="31"/>
    </row>
    <row r="1004" spans="1:8">
      <c r="A1004" s="134"/>
      <c r="B1004" s="123" t="s">
        <v>3007</v>
      </c>
      <c r="C1004" s="134" t="s">
        <v>121</v>
      </c>
      <c r="D1004" s="370">
        <v>1550.1704999999999</v>
      </c>
      <c r="E1004" s="131">
        <f t="shared" si="99"/>
        <v>1240.1364000000001</v>
      </c>
      <c r="F1004" s="131">
        <f t="shared" si="100"/>
        <v>1085.1193499999999</v>
      </c>
      <c r="G1004" s="221">
        <v>30</v>
      </c>
      <c r="H1004" s="31"/>
    </row>
    <row r="1005" spans="1:8">
      <c r="A1005" s="201"/>
      <c r="B1005" s="135" t="s">
        <v>3008</v>
      </c>
      <c r="C1005" s="133" t="s">
        <v>121</v>
      </c>
      <c r="D1005" s="370">
        <v>1389.546</v>
      </c>
      <c r="E1005" s="129">
        <f t="shared" si="99"/>
        <v>1111.6368</v>
      </c>
      <c r="F1005" s="129">
        <f t="shared" si="100"/>
        <v>972.68219999999997</v>
      </c>
      <c r="G1005" s="218">
        <v>30</v>
      </c>
      <c r="H1005" s="31"/>
    </row>
    <row r="1006" spans="1:8">
      <c r="A1006" s="134"/>
      <c r="B1006" s="123" t="s">
        <v>3009</v>
      </c>
      <c r="C1006" s="134" t="s">
        <v>121</v>
      </c>
      <c r="D1006" s="370">
        <v>1204.8325</v>
      </c>
      <c r="E1006" s="131">
        <f t="shared" si="99"/>
        <v>963.86599999999999</v>
      </c>
      <c r="F1006" s="131">
        <f t="shared" si="100"/>
        <v>843.38274999999999</v>
      </c>
      <c r="G1006" s="221">
        <v>30</v>
      </c>
      <c r="H1006" s="31"/>
    </row>
    <row r="1007" spans="1:8">
      <c r="A1007" s="139"/>
      <c r="B1007" s="122" t="s">
        <v>3010</v>
      </c>
      <c r="C1007" s="133" t="s">
        <v>121</v>
      </c>
      <c r="D1007" s="370">
        <v>1020.136</v>
      </c>
      <c r="E1007" s="129">
        <f t="shared" si="99"/>
        <v>816.10879999999997</v>
      </c>
      <c r="F1007" s="129">
        <f t="shared" si="100"/>
        <v>714.09519999999998</v>
      </c>
      <c r="G1007" s="220">
        <v>30</v>
      </c>
      <c r="H1007" s="31"/>
    </row>
    <row r="1008" spans="1:8">
      <c r="A1008" s="134"/>
      <c r="B1008" s="123" t="s">
        <v>3011</v>
      </c>
      <c r="C1008" s="134" t="s">
        <v>121</v>
      </c>
      <c r="D1008" s="370">
        <v>835.42250000000001</v>
      </c>
      <c r="E1008" s="131">
        <f t="shared" si="99"/>
        <v>668.33800000000008</v>
      </c>
      <c r="F1008" s="131">
        <f t="shared" si="100"/>
        <v>584.79575</v>
      </c>
      <c r="G1008" s="221">
        <v>30</v>
      </c>
      <c r="H1008" s="31"/>
    </row>
    <row r="1009" spans="1:8">
      <c r="A1009" s="139"/>
      <c r="B1009" s="122" t="s">
        <v>3012</v>
      </c>
      <c r="C1009" s="133" t="s">
        <v>121</v>
      </c>
      <c r="D1009" s="370">
        <v>650.726</v>
      </c>
      <c r="E1009" s="129">
        <f t="shared" si="99"/>
        <v>520.58080000000007</v>
      </c>
      <c r="F1009" s="129">
        <f t="shared" si="100"/>
        <v>455.50819999999999</v>
      </c>
      <c r="G1009" s="220">
        <v>30</v>
      </c>
      <c r="H1009" s="31"/>
    </row>
    <row r="1010" spans="1:8">
      <c r="A1010" s="134"/>
      <c r="B1010" s="123" t="s">
        <v>3013</v>
      </c>
      <c r="C1010" s="134" t="s">
        <v>121</v>
      </c>
      <c r="D1010" s="370">
        <v>14507.647000000001</v>
      </c>
      <c r="E1010" s="131">
        <f t="shared" si="99"/>
        <v>11606.117600000001</v>
      </c>
      <c r="F1010" s="131">
        <f t="shared" si="100"/>
        <v>10155.3529</v>
      </c>
      <c r="G1010" s="221">
        <v>30</v>
      </c>
      <c r="H1010" s="31"/>
    </row>
    <row r="1011" spans="1:8">
      <c r="A1011" s="139"/>
      <c r="B1011" s="122" t="s">
        <v>3014</v>
      </c>
      <c r="C1011" s="133" t="s">
        <v>121</v>
      </c>
      <c r="D1011" s="370">
        <v>7253.8320000000003</v>
      </c>
      <c r="E1011" s="129">
        <f t="shared" si="99"/>
        <v>5803.0656000000008</v>
      </c>
      <c r="F1011" s="129">
        <f t="shared" si="100"/>
        <v>5077.6823999999997</v>
      </c>
      <c r="G1011" s="220">
        <v>30</v>
      </c>
      <c r="H1011" s="31"/>
    </row>
    <row r="1012" spans="1:8">
      <c r="A1012" s="134"/>
      <c r="B1012" s="123" t="s">
        <v>3015</v>
      </c>
      <c r="C1012" s="134" t="s">
        <v>121</v>
      </c>
      <c r="D1012" s="370">
        <v>7012.0325000000003</v>
      </c>
      <c r="E1012" s="131">
        <f t="shared" si="99"/>
        <v>5609.6260000000002</v>
      </c>
      <c r="F1012" s="131">
        <f t="shared" si="100"/>
        <v>4908.4227499999997</v>
      </c>
      <c r="G1012" s="221">
        <v>30</v>
      </c>
      <c r="H1012" s="31"/>
    </row>
    <row r="1013" spans="1:8">
      <c r="A1013" s="139"/>
      <c r="B1013" s="122" t="s">
        <v>3016</v>
      </c>
      <c r="C1013" s="133" t="s">
        <v>121</v>
      </c>
      <c r="D1013" s="370">
        <v>6770.2245000000003</v>
      </c>
      <c r="E1013" s="129">
        <f t="shared" si="99"/>
        <v>5416.1796000000004</v>
      </c>
      <c r="F1013" s="129">
        <f t="shared" si="100"/>
        <v>4739.15715</v>
      </c>
      <c r="G1013" s="220">
        <v>30</v>
      </c>
      <c r="H1013" s="31"/>
    </row>
    <row r="1014" spans="1:8">
      <c r="A1014" s="134"/>
      <c r="B1014" s="123" t="s">
        <v>3017</v>
      </c>
      <c r="C1014" s="134" t="s">
        <v>121</v>
      </c>
      <c r="D1014" s="370">
        <v>6528.4504999999999</v>
      </c>
      <c r="E1014" s="131">
        <f t="shared" si="99"/>
        <v>5222.7604000000001</v>
      </c>
      <c r="F1014" s="131">
        <f t="shared" si="100"/>
        <v>4569.9153499999993</v>
      </c>
      <c r="G1014" s="221">
        <v>30</v>
      </c>
      <c r="H1014" s="31"/>
    </row>
    <row r="1015" spans="1:8">
      <c r="A1015" s="139"/>
      <c r="B1015" s="122" t="s">
        <v>3018</v>
      </c>
      <c r="C1015" s="133" t="s">
        <v>121</v>
      </c>
      <c r="D1015" s="370">
        <v>6286.6679999999997</v>
      </c>
      <c r="E1015" s="129">
        <f t="shared" si="99"/>
        <v>5029.3343999999997</v>
      </c>
      <c r="F1015" s="129">
        <f t="shared" si="100"/>
        <v>4400.6675999999998</v>
      </c>
      <c r="G1015" s="220">
        <v>30</v>
      </c>
      <c r="H1015" s="31"/>
    </row>
    <row r="1016" spans="1:8">
      <c r="A1016" s="134"/>
      <c r="B1016" s="123" t="s">
        <v>3019</v>
      </c>
      <c r="C1016" s="134" t="s">
        <v>121</v>
      </c>
      <c r="D1016" s="370">
        <v>6044.8855000000003</v>
      </c>
      <c r="E1016" s="131">
        <f t="shared" si="99"/>
        <v>4835.9084000000003</v>
      </c>
      <c r="F1016" s="131">
        <f t="shared" si="100"/>
        <v>4231.4198500000002</v>
      </c>
      <c r="G1016" s="221">
        <v>30</v>
      </c>
      <c r="H1016" s="31"/>
    </row>
    <row r="1017" spans="1:8">
      <c r="A1017" s="201"/>
      <c r="B1017" s="135" t="s">
        <v>3020</v>
      </c>
      <c r="C1017" s="133" t="s">
        <v>121</v>
      </c>
      <c r="D1017" s="370">
        <v>5803.0264999999999</v>
      </c>
      <c r="E1017" s="129">
        <f t="shared" si="99"/>
        <v>4642.4211999999998</v>
      </c>
      <c r="F1017" s="129">
        <f t="shared" si="100"/>
        <v>4062.1185499999997</v>
      </c>
      <c r="G1017" s="218">
        <v>30</v>
      </c>
      <c r="H1017" s="31"/>
    </row>
    <row r="1018" spans="1:8">
      <c r="A1018" s="134"/>
      <c r="B1018" s="123" t="s">
        <v>3021</v>
      </c>
      <c r="C1018" s="134" t="s">
        <v>121</v>
      </c>
      <c r="D1018" s="370">
        <v>5561.2524999999996</v>
      </c>
      <c r="E1018" s="131">
        <f t="shared" si="99"/>
        <v>4449.0019999999995</v>
      </c>
      <c r="F1018" s="131">
        <f t="shared" si="100"/>
        <v>3892.8767499999994</v>
      </c>
      <c r="G1018" s="221">
        <v>30</v>
      </c>
      <c r="H1018" s="31"/>
    </row>
    <row r="1019" spans="1:8">
      <c r="A1019" s="139"/>
      <c r="B1019" s="122" t="s">
        <v>3022</v>
      </c>
      <c r="C1019" s="133" t="s">
        <v>121</v>
      </c>
      <c r="D1019" s="370">
        <v>5319.47</v>
      </c>
      <c r="E1019" s="129">
        <f t="shared" si="99"/>
        <v>4255.576</v>
      </c>
      <c r="F1019" s="129">
        <f t="shared" si="100"/>
        <v>3723.6289999999999</v>
      </c>
      <c r="G1019" s="220">
        <v>30</v>
      </c>
      <c r="H1019" s="31"/>
    </row>
    <row r="1020" spans="1:8">
      <c r="A1020" s="134"/>
      <c r="B1020" s="123" t="s">
        <v>3023</v>
      </c>
      <c r="C1020" s="134" t="s">
        <v>121</v>
      </c>
      <c r="D1020" s="370">
        <v>5077.6535000000003</v>
      </c>
      <c r="E1020" s="131">
        <f t="shared" si="99"/>
        <v>4062.1228000000006</v>
      </c>
      <c r="F1020" s="131">
        <f t="shared" si="100"/>
        <v>3554.35745</v>
      </c>
      <c r="G1020" s="221">
        <v>30</v>
      </c>
      <c r="H1020" s="31"/>
    </row>
    <row r="1021" spans="1:8">
      <c r="A1021" s="139"/>
      <c r="B1021" s="122" t="s">
        <v>3024</v>
      </c>
      <c r="C1021" s="133" t="s">
        <v>121</v>
      </c>
      <c r="D1021" s="370">
        <v>4835.8795</v>
      </c>
      <c r="E1021" s="129">
        <f t="shared" si="99"/>
        <v>3868.7036000000003</v>
      </c>
      <c r="F1021" s="129">
        <f t="shared" si="100"/>
        <v>3385.1156499999997</v>
      </c>
      <c r="G1021" s="220">
        <v>30</v>
      </c>
      <c r="H1021" s="31"/>
    </row>
    <row r="1022" spans="1:8">
      <c r="A1022" s="134"/>
      <c r="B1022" s="123" t="s">
        <v>3025</v>
      </c>
      <c r="C1022" s="134" t="s">
        <v>121</v>
      </c>
      <c r="D1022" s="370">
        <v>4594.0884999999998</v>
      </c>
      <c r="E1022" s="131">
        <f t="shared" si="99"/>
        <v>3675.2708000000002</v>
      </c>
      <c r="F1022" s="131">
        <f t="shared" si="100"/>
        <v>3215.8619499999995</v>
      </c>
      <c r="G1022" s="221">
        <v>30</v>
      </c>
      <c r="H1022" s="31"/>
    </row>
    <row r="1023" spans="1:8">
      <c r="A1023" s="139"/>
      <c r="B1023" s="122" t="s">
        <v>3026</v>
      </c>
      <c r="C1023" s="133" t="s">
        <v>121</v>
      </c>
      <c r="D1023" s="370">
        <v>4352.3059999999996</v>
      </c>
      <c r="E1023" s="129">
        <f t="shared" si="99"/>
        <v>3481.8447999999999</v>
      </c>
      <c r="F1023" s="129">
        <f t="shared" si="100"/>
        <v>3046.6141999999995</v>
      </c>
      <c r="G1023" s="220">
        <v>30</v>
      </c>
      <c r="H1023" s="31"/>
    </row>
    <row r="1024" spans="1:8">
      <c r="A1024" s="134"/>
      <c r="B1024" s="123" t="s">
        <v>3027</v>
      </c>
      <c r="C1024" s="134" t="s">
        <v>121</v>
      </c>
      <c r="D1024" s="370">
        <v>4110.5320000000002</v>
      </c>
      <c r="E1024" s="131">
        <f t="shared" si="99"/>
        <v>3288.4256000000005</v>
      </c>
      <c r="F1024" s="131">
        <f t="shared" si="100"/>
        <v>2877.3723999999997</v>
      </c>
      <c r="G1024" s="221">
        <v>30</v>
      </c>
      <c r="H1024" s="31"/>
    </row>
    <row r="1025" spans="1:13">
      <c r="A1025" s="139"/>
      <c r="B1025" s="122" t="s">
        <v>3028</v>
      </c>
      <c r="C1025" s="133" t="s">
        <v>121</v>
      </c>
      <c r="D1025" s="370">
        <v>3868.7240000000002</v>
      </c>
      <c r="E1025" s="129">
        <f t="shared" si="99"/>
        <v>3094.9792000000002</v>
      </c>
      <c r="F1025" s="129">
        <f t="shared" si="100"/>
        <v>2708.1068</v>
      </c>
      <c r="G1025" s="220">
        <v>30</v>
      </c>
      <c r="H1025" s="31"/>
    </row>
    <row r="1026" spans="1:13">
      <c r="A1026" s="134"/>
      <c r="B1026" s="123" t="s">
        <v>3029</v>
      </c>
      <c r="C1026" s="134" t="s">
        <v>121</v>
      </c>
      <c r="D1026" s="370">
        <v>3626.9414999999999</v>
      </c>
      <c r="E1026" s="131">
        <f t="shared" si="99"/>
        <v>2901.5532000000003</v>
      </c>
      <c r="F1026" s="131">
        <f t="shared" si="100"/>
        <v>2538.8590499999996</v>
      </c>
      <c r="G1026" s="221">
        <v>30</v>
      </c>
      <c r="H1026" s="31"/>
    </row>
    <row r="1027" spans="1:13">
      <c r="A1027" s="139"/>
      <c r="B1027" s="122" t="s">
        <v>3030</v>
      </c>
      <c r="C1027" s="133" t="s">
        <v>121</v>
      </c>
      <c r="D1027" s="370">
        <v>3385.0825</v>
      </c>
      <c r="E1027" s="129">
        <f t="shared" si="99"/>
        <v>2708.0660000000003</v>
      </c>
      <c r="F1027" s="129">
        <f t="shared" si="100"/>
        <v>2369.5577499999999</v>
      </c>
      <c r="G1027" s="220">
        <v>30</v>
      </c>
      <c r="H1027" s="31"/>
    </row>
    <row r="1028" spans="1:13">
      <c r="A1028" s="134"/>
      <c r="B1028" s="123" t="s">
        <v>3031</v>
      </c>
      <c r="C1028" s="134" t="s">
        <v>121</v>
      </c>
      <c r="D1028" s="370">
        <v>3143.2914999999998</v>
      </c>
      <c r="E1028" s="131">
        <f t="shared" si="99"/>
        <v>2514.6332000000002</v>
      </c>
      <c r="F1028" s="131">
        <f t="shared" si="100"/>
        <v>2200.3040499999997</v>
      </c>
      <c r="G1028" s="221">
        <v>30</v>
      </c>
      <c r="H1028" s="31"/>
    </row>
    <row r="1029" spans="1:13">
      <c r="A1029" s="201"/>
      <c r="B1029" s="135" t="s">
        <v>3032</v>
      </c>
      <c r="C1029" s="133" t="s">
        <v>121</v>
      </c>
      <c r="D1029" s="370">
        <v>2901.5259999999998</v>
      </c>
      <c r="E1029" s="129">
        <f t="shared" si="99"/>
        <v>2321.2208000000001</v>
      </c>
      <c r="F1029" s="129">
        <f t="shared" si="100"/>
        <v>2031.0681999999997</v>
      </c>
      <c r="G1029" s="218">
        <v>30</v>
      </c>
      <c r="H1029" s="31"/>
    </row>
    <row r="1030" spans="1:13">
      <c r="A1030" s="134"/>
      <c r="B1030" s="123" t="s">
        <v>3033</v>
      </c>
      <c r="C1030" s="134" t="s">
        <v>121</v>
      </c>
      <c r="D1030" s="370">
        <v>2659.7265000000002</v>
      </c>
      <c r="E1030" s="131">
        <f t="shared" si="99"/>
        <v>2127.7812000000004</v>
      </c>
      <c r="F1030" s="131">
        <f t="shared" si="100"/>
        <v>1861.80855</v>
      </c>
      <c r="G1030" s="221">
        <v>30</v>
      </c>
      <c r="H1030" s="31"/>
    </row>
    <row r="1031" spans="1:13">
      <c r="A1031" s="139"/>
      <c r="B1031" s="122" t="s">
        <v>3034</v>
      </c>
      <c r="C1031" s="133" t="s">
        <v>121</v>
      </c>
      <c r="D1031" s="370">
        <v>2417.9524999999999</v>
      </c>
      <c r="E1031" s="129">
        <f t="shared" si="99"/>
        <v>1934.3620000000001</v>
      </c>
      <c r="F1031" s="129">
        <f t="shared" si="100"/>
        <v>1692.5667499999997</v>
      </c>
      <c r="G1031" s="220">
        <v>30</v>
      </c>
      <c r="H1031" s="31"/>
    </row>
    <row r="1032" spans="1:13">
      <c r="A1032" s="134"/>
      <c r="B1032" s="123" t="s">
        <v>3035</v>
      </c>
      <c r="C1032" s="134" t="s">
        <v>121</v>
      </c>
      <c r="D1032" s="370">
        <v>2224.4160000000002</v>
      </c>
      <c r="E1032" s="131">
        <f t="shared" si="99"/>
        <v>1779.5328000000002</v>
      </c>
      <c r="F1032" s="131">
        <f t="shared" si="100"/>
        <v>1557.0912000000001</v>
      </c>
      <c r="G1032" s="221">
        <v>30</v>
      </c>
      <c r="H1032" s="31"/>
    </row>
    <row r="1033" spans="1:13">
      <c r="A1033" s="201"/>
      <c r="B1033" s="135" t="s">
        <v>3036</v>
      </c>
      <c r="C1033" s="133" t="s">
        <v>121</v>
      </c>
      <c r="D1033" s="370">
        <v>2006.7650000000001</v>
      </c>
      <c r="E1033" s="129">
        <f t="shared" si="99"/>
        <v>1605.4120000000003</v>
      </c>
      <c r="F1033" s="129">
        <f t="shared" si="100"/>
        <v>1404.7355</v>
      </c>
      <c r="G1033" s="218">
        <v>30</v>
      </c>
      <c r="H1033" s="31"/>
    </row>
    <row r="1034" spans="1:13">
      <c r="A1034" s="134"/>
      <c r="B1034" s="123" t="s">
        <v>3037</v>
      </c>
      <c r="C1034" s="134" t="s">
        <v>121</v>
      </c>
      <c r="D1034" s="370">
        <v>1789.1310000000001</v>
      </c>
      <c r="E1034" s="131">
        <f t="shared" si="99"/>
        <v>1431.3048000000001</v>
      </c>
      <c r="F1034" s="131">
        <f t="shared" si="100"/>
        <v>1252.3916999999999</v>
      </c>
      <c r="G1034" s="221">
        <v>30</v>
      </c>
      <c r="H1034" s="31"/>
    </row>
    <row r="1035" spans="1:13">
      <c r="A1035" s="139"/>
      <c r="B1035" s="122" t="s">
        <v>3038</v>
      </c>
      <c r="C1035" s="133" t="s">
        <v>121</v>
      </c>
      <c r="D1035" s="370">
        <v>1547.34</v>
      </c>
      <c r="E1035" s="129">
        <f t="shared" si="99"/>
        <v>1237.8720000000001</v>
      </c>
      <c r="F1035" s="129">
        <f t="shared" si="100"/>
        <v>1083.1379999999999</v>
      </c>
      <c r="G1035" s="220">
        <v>30</v>
      </c>
      <c r="H1035" s="31"/>
    </row>
    <row r="1036" spans="1:13">
      <c r="A1036" s="134"/>
      <c r="B1036" s="123" t="s">
        <v>3039</v>
      </c>
      <c r="C1036" s="134" t="s">
        <v>121</v>
      </c>
      <c r="D1036" s="370">
        <v>1305.5574999999999</v>
      </c>
      <c r="E1036" s="131">
        <f t="shared" si="99"/>
        <v>1044.4459999999999</v>
      </c>
      <c r="F1036" s="131">
        <f t="shared" si="100"/>
        <v>913.89024999999981</v>
      </c>
      <c r="G1036" s="221">
        <v>30</v>
      </c>
      <c r="H1036" s="31"/>
    </row>
    <row r="1037" spans="1:13">
      <c r="A1037" s="139"/>
      <c r="B1037" s="122" t="s">
        <v>3040</v>
      </c>
      <c r="C1037" s="133" t="s">
        <v>121</v>
      </c>
      <c r="D1037" s="370">
        <v>1063.6985</v>
      </c>
      <c r="E1037" s="129">
        <f t="shared" si="99"/>
        <v>850.9588</v>
      </c>
      <c r="F1037" s="129">
        <f t="shared" si="100"/>
        <v>744.58894999999995</v>
      </c>
      <c r="G1037" s="220">
        <v>30</v>
      </c>
      <c r="H1037" s="31"/>
    </row>
    <row r="1038" spans="1:13">
      <c r="A1038" s="134"/>
      <c r="B1038" s="123" t="s">
        <v>3041</v>
      </c>
      <c r="C1038" s="134" t="s">
        <v>121</v>
      </c>
      <c r="D1038" s="370">
        <v>821.92449999999997</v>
      </c>
      <c r="E1038" s="131">
        <f t="shared" si="99"/>
        <v>657.53960000000006</v>
      </c>
      <c r="F1038" s="131">
        <f t="shared" si="100"/>
        <v>575.34714999999994</v>
      </c>
      <c r="G1038" s="221">
        <v>30</v>
      </c>
      <c r="H1038" s="31"/>
    </row>
    <row r="1039" spans="1:13" s="38" customFormat="1" ht="12.75">
      <c r="B1039" s="517" t="s">
        <v>4518</v>
      </c>
      <c r="C1039" s="517"/>
      <c r="D1039" s="517"/>
      <c r="E1039" s="517"/>
      <c r="F1039" s="517"/>
      <c r="G1039" s="517"/>
      <c r="H1039" s="31"/>
      <c r="L1039" s="87"/>
      <c r="M1039" s="31"/>
    </row>
    <row r="1040" spans="1:13" s="38" customFormat="1" ht="11.25" customHeight="1">
      <c r="A1040" s="16">
        <v>3133</v>
      </c>
      <c r="B1040" s="135" t="s">
        <v>1199</v>
      </c>
      <c r="C1040" s="133" t="s">
        <v>73</v>
      </c>
      <c r="D1040" s="129">
        <v>725.26053600000012</v>
      </c>
      <c r="E1040" s="129">
        <f t="shared" ref="E1040:E1045" si="101">D1040*0.9</f>
        <v>652.73448240000016</v>
      </c>
      <c r="F1040" s="129">
        <f t="shared" ref="F1040:F1045" si="102">D1040*0.85</f>
        <v>616.47145560000013</v>
      </c>
      <c r="G1040" s="222">
        <v>15</v>
      </c>
      <c r="H1040"/>
      <c r="L1040" s="87"/>
      <c r="M1040" s="31"/>
    </row>
    <row r="1041" spans="1:13" s="38" customFormat="1" ht="11.25" customHeight="1">
      <c r="A1041" s="16">
        <v>1351</v>
      </c>
      <c r="B1041" s="123" t="s">
        <v>1200</v>
      </c>
      <c r="C1041" s="134" t="s">
        <v>73</v>
      </c>
      <c r="D1041" s="131">
        <v>1380.550626</v>
      </c>
      <c r="E1041" s="131">
        <f t="shared" si="101"/>
        <v>1242.4955634</v>
      </c>
      <c r="F1041" s="131">
        <f t="shared" si="102"/>
        <v>1173.4680320999998</v>
      </c>
      <c r="G1041" s="223">
        <v>15</v>
      </c>
      <c r="H1041"/>
      <c r="L1041" s="87"/>
      <c r="M1041" s="31"/>
    </row>
    <row r="1042" spans="1:13" s="38" customFormat="1" ht="11.25" customHeight="1">
      <c r="A1042" s="16">
        <v>3134</v>
      </c>
      <c r="B1042" s="122" t="s">
        <v>1201</v>
      </c>
      <c r="C1042" s="133" t="s">
        <v>73</v>
      </c>
      <c r="D1042" s="129">
        <v>545.94048600000008</v>
      </c>
      <c r="E1042" s="129">
        <f t="shared" si="101"/>
        <v>491.34643740000007</v>
      </c>
      <c r="F1042" s="129">
        <f t="shared" si="102"/>
        <v>464.04941310000004</v>
      </c>
      <c r="G1042" s="222">
        <v>15</v>
      </c>
      <c r="H1042"/>
      <c r="L1042" s="87"/>
      <c r="M1042" s="31"/>
    </row>
    <row r="1043" spans="1:13" s="38" customFormat="1" ht="11.25" customHeight="1">
      <c r="A1043" s="16">
        <v>1352</v>
      </c>
      <c r="B1043" s="123" t="s">
        <v>1202</v>
      </c>
      <c r="C1043" s="134" t="s">
        <v>73</v>
      </c>
      <c r="D1043" s="131">
        <v>952.41510000000005</v>
      </c>
      <c r="E1043" s="131">
        <f t="shared" si="101"/>
        <v>857.1735900000001</v>
      </c>
      <c r="F1043" s="131">
        <f t="shared" si="102"/>
        <v>809.55283500000007</v>
      </c>
      <c r="G1043" s="223">
        <v>15</v>
      </c>
      <c r="H1043"/>
      <c r="L1043" s="87"/>
      <c r="M1043" s="31"/>
    </row>
    <row r="1044" spans="1:13" s="38" customFormat="1" ht="11.25" customHeight="1">
      <c r="A1044" s="16">
        <v>1353</v>
      </c>
      <c r="B1044" s="122" t="s">
        <v>1203</v>
      </c>
      <c r="C1044" s="133" t="s">
        <v>73</v>
      </c>
      <c r="D1044" s="129">
        <v>744.49884599999996</v>
      </c>
      <c r="E1044" s="129">
        <f t="shared" si="101"/>
        <v>670.04896139999994</v>
      </c>
      <c r="F1044" s="129">
        <f t="shared" si="102"/>
        <v>632.82401909999999</v>
      </c>
      <c r="G1044" s="222">
        <v>15</v>
      </c>
      <c r="H1044"/>
      <c r="L1044" s="87"/>
      <c r="M1044" s="31"/>
    </row>
    <row r="1045" spans="1:13" s="38" customFormat="1" ht="11.25" customHeight="1">
      <c r="A1045" s="16">
        <v>1354</v>
      </c>
      <c r="B1045" s="123" t="s">
        <v>1204</v>
      </c>
      <c r="C1045" s="134" t="s">
        <v>73</v>
      </c>
      <c r="D1045" s="131">
        <v>502.3811520000001</v>
      </c>
      <c r="E1045" s="131">
        <f t="shared" si="101"/>
        <v>452.14303680000012</v>
      </c>
      <c r="F1045" s="131">
        <f t="shared" si="102"/>
        <v>427.0239792000001</v>
      </c>
      <c r="G1045" s="223">
        <v>15</v>
      </c>
      <c r="H1045"/>
      <c r="L1045" s="87"/>
      <c r="M1045" s="31"/>
    </row>
    <row r="1046" spans="1:13">
      <c r="A1046" s="16">
        <v>5142</v>
      </c>
      <c r="B1046" s="135" t="s">
        <v>4519</v>
      </c>
      <c r="C1046" s="133" t="s">
        <v>73</v>
      </c>
      <c r="D1046" s="370">
        <v>132.2345</v>
      </c>
      <c r="E1046" s="129">
        <f t="shared" ref="E1046:E1049" si="103">D1046*0.8</f>
        <v>105.7876</v>
      </c>
      <c r="F1046" s="129">
        <f t="shared" ref="F1046:F1049" si="104">D1046*0.7</f>
        <v>92.564149999999998</v>
      </c>
      <c r="G1046" s="222">
        <v>15</v>
      </c>
      <c r="H1046"/>
    </row>
    <row r="1047" spans="1:13">
      <c r="A1047" s="16">
        <v>5143</v>
      </c>
      <c r="B1047" s="136" t="s">
        <v>4520</v>
      </c>
      <c r="C1047" s="134" t="s">
        <v>73</v>
      </c>
      <c r="D1047" s="370">
        <v>197.42099999999999</v>
      </c>
      <c r="E1047" s="131">
        <f t="shared" si="103"/>
        <v>157.93680000000001</v>
      </c>
      <c r="F1047" s="131">
        <f t="shared" si="104"/>
        <v>138.19469999999998</v>
      </c>
      <c r="G1047" s="223">
        <v>15</v>
      </c>
      <c r="H1047"/>
    </row>
    <row r="1048" spans="1:13">
      <c r="A1048" s="16">
        <v>5144</v>
      </c>
      <c r="B1048" s="135" t="s">
        <v>4521</v>
      </c>
      <c r="C1048" s="133" t="s">
        <v>73</v>
      </c>
      <c r="D1048" s="370">
        <v>395.89600000000002</v>
      </c>
      <c r="E1048" s="129">
        <f t="shared" si="103"/>
        <v>316.71680000000003</v>
      </c>
      <c r="F1048" s="129">
        <f t="shared" si="104"/>
        <v>277.12720000000002</v>
      </c>
      <c r="G1048" s="222">
        <v>15</v>
      </c>
      <c r="H1048"/>
    </row>
    <row r="1049" spans="1:13">
      <c r="A1049" s="16">
        <v>5145</v>
      </c>
      <c r="B1049" s="136" t="s">
        <v>4522</v>
      </c>
      <c r="C1049" s="134" t="s">
        <v>73</v>
      </c>
      <c r="D1049" s="370">
        <v>515.27</v>
      </c>
      <c r="E1049" s="131">
        <f t="shared" si="103"/>
        <v>412.21600000000001</v>
      </c>
      <c r="F1049" s="131">
        <f t="shared" si="104"/>
        <v>360.68899999999996</v>
      </c>
      <c r="G1049" s="223">
        <v>15</v>
      </c>
      <c r="H1049"/>
    </row>
  </sheetData>
  <sheetProtection formatCells="0" formatColumns="0" formatRows="0" insertColumns="0" insertRows="0" insertHyperlinks="0" deleteColumns="0" deleteRows="0" sort="0" autoFilter="0" pivotTables="0"/>
  <customSheetViews>
    <customSheetView guid="{D6A9AE92-AC98-4C44-9389-3780B674E698}" scale="125" showRuler="0">
      <pane ySplit="5" topLeftCell="A6" activePane="bottomLeft" state="frozen"/>
      <selection pane="bottomLeft" activeCell="E15" sqref="E15"/>
      <pageMargins left="0.5" right="0.45" top="0.34" bottom="0.49" header="0.25" footer="0.27"/>
      <pageSetup paperSize="9" orientation="portrait" r:id="rId1"/>
      <headerFooter alignWithMargins="0"/>
    </customSheetView>
    <customSheetView guid="{924A86F7-7498-4C6F-9583-2A03AE654D4E}" scale="125" showRuler="0">
      <pane ySplit="5" topLeftCell="A6" activePane="bottomLeft" state="frozen"/>
      <selection pane="bottomLeft" activeCell="C56" sqref="C56:C60"/>
      <pageMargins left="0.5" right="0.45" top="0.34" bottom="0.49" header="0.25" footer="0.27"/>
      <pageSetup paperSize="9" orientation="portrait" r:id="rId2"/>
      <headerFooter alignWithMargins="0"/>
    </customSheetView>
  </customSheetViews>
  <mergeCells count="21">
    <mergeCell ref="B237:G237"/>
    <mergeCell ref="B301:G301"/>
    <mergeCell ref="B326:G326"/>
    <mergeCell ref="B1039:G1039"/>
    <mergeCell ref="B96:G96"/>
    <mergeCell ref="B119:G119"/>
    <mergeCell ref="B120:G120"/>
    <mergeCell ref="B192:G192"/>
    <mergeCell ref="B201:G201"/>
    <mergeCell ref="A4:A5"/>
    <mergeCell ref="B6:G6"/>
    <mergeCell ref="B5:G5"/>
    <mergeCell ref="B84:G84"/>
    <mergeCell ref="B62:G62"/>
    <mergeCell ref="B70:G70"/>
    <mergeCell ref="B77:G77"/>
    <mergeCell ref="H1:I1"/>
    <mergeCell ref="I4:J4"/>
    <mergeCell ref="B3:F3"/>
    <mergeCell ref="B2:F2"/>
    <mergeCell ref="B1:F1"/>
  </mergeCells>
  <phoneticPr fontId="0" type="noConversion"/>
  <hyperlinks>
    <hyperlink ref="B1:F1" r:id="rId3" display="Невские Ресурсы"/>
    <hyperlink ref="H4" location="Оглавление!A1" display="В оглавление"/>
    <hyperlink ref="I4:J4" location="'6. Перфопрофили'!A5" display="В начало страницы"/>
    <hyperlink ref="B237:F237" r:id="rId4" display="6.6 Полоса перфорированная"/>
    <hyperlink ref="D1" r:id="rId5" display="Невские Ресурсы"/>
    <hyperlink ref="E1" r:id="rId6" display="Невские Ресурсы"/>
    <hyperlink ref="B84:F84" r:id="rId7" display="Профиль монтажный U-образный"/>
    <hyperlink ref="B6:G6" r:id="rId8" display="6.1 Перфошвеллеры"/>
    <hyperlink ref="B62:G62" r:id="rId9" display="Соединители перфошвеллеров СШ"/>
    <hyperlink ref="B70:G70" r:id="rId10" display="Распорки перфошвеллеров Рп"/>
    <hyperlink ref="B77:G77" r:id="rId11" display="Крышки перфошвеллеров К8"/>
    <hyperlink ref="B96:G96" r:id="rId12" display="6.2 Профили монтажные С-образные"/>
    <hyperlink ref="B119:G119" r:id="rId13" display="6.3 Профили монтажные L-образные"/>
    <hyperlink ref="B120:G120" r:id="rId14" display="Перфоуголок"/>
    <hyperlink ref="B192:G192" r:id="rId15" display="Профиль монтажный L-образный"/>
    <hyperlink ref="B201:G201" r:id="rId16" display="6.4 Профиль монтажный Z-образный"/>
    <hyperlink ref="B237:G237" r:id="rId17" display="6.5 Полоса перфорированная"/>
    <hyperlink ref="B301:G301" r:id="rId18" display="6.6. Универсально-сборочные электромонтажные конструкции"/>
    <hyperlink ref="B326:G326" r:id="rId19" display="6.7 Профиль под канальную гайку (STRUT)"/>
  </hyperlinks>
  <pageMargins left="0.37" right="0.35" top="0.34" bottom="0.49" header="0.25" footer="0.27"/>
  <pageSetup paperSize="9" orientation="portrait" r:id="rId20"/>
  <headerFooter alignWithMargins="0"/>
  <drawing r:id="rId2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9">
    <tabColor theme="6" tint="0.39997558519241921"/>
  </sheetPr>
  <dimension ref="A1:J71"/>
  <sheetViews>
    <sheetView topLeftCell="E1" zoomScale="115" zoomScaleNormal="115" workbookViewId="0">
      <pane ySplit="4" topLeftCell="A5" activePane="bottomLeft" state="frozen"/>
      <selection pane="bottomLeft" activeCell="H7" sqref="H7"/>
    </sheetView>
  </sheetViews>
  <sheetFormatPr defaultColWidth="15" defaultRowHeight="11.25"/>
  <cols>
    <col min="1" max="1" width="0" hidden="1" customWidth="1"/>
    <col min="2" max="2" width="37.5" customWidth="1"/>
    <col min="3" max="3" width="15" style="8"/>
    <col min="4" max="7" width="15" style="6"/>
  </cols>
  <sheetData>
    <row r="1" spans="1:10" ht="18" customHeight="1">
      <c r="B1" s="499" t="s">
        <v>175</v>
      </c>
      <c r="C1" s="499"/>
      <c r="D1" s="499"/>
      <c r="E1" s="499"/>
      <c r="F1" s="499"/>
      <c r="G1" s="159"/>
      <c r="H1" s="464"/>
      <c r="I1" s="464"/>
    </row>
    <row r="2" spans="1:10" ht="15.75" customHeight="1">
      <c r="B2" s="410" t="s">
        <v>126</v>
      </c>
      <c r="C2" s="410"/>
      <c r="D2" s="410"/>
      <c r="E2" s="410"/>
      <c r="F2" s="410"/>
      <c r="G2" s="158"/>
    </row>
    <row r="3" spans="1:10" ht="25.5" customHeight="1">
      <c r="B3" s="450" t="s">
        <v>65</v>
      </c>
      <c r="C3" s="450"/>
      <c r="D3" s="450"/>
      <c r="E3" s="450"/>
      <c r="F3" s="450"/>
      <c r="G3" s="157"/>
    </row>
    <row r="4" spans="1:10" ht="51">
      <c r="A4" s="14" t="s">
        <v>5335</v>
      </c>
      <c r="B4" s="13" t="s">
        <v>72</v>
      </c>
      <c r="C4" s="14" t="s">
        <v>75</v>
      </c>
      <c r="D4" s="67" t="s">
        <v>176</v>
      </c>
      <c r="E4" s="67" t="s">
        <v>270</v>
      </c>
      <c r="F4" s="67" t="s">
        <v>271</v>
      </c>
      <c r="G4" s="355" t="s">
        <v>4687</v>
      </c>
      <c r="H4" s="35" t="s">
        <v>173</v>
      </c>
      <c r="I4" s="509" t="s">
        <v>174</v>
      </c>
      <c r="J4" s="509"/>
    </row>
    <row r="5" spans="1:10" ht="13.15" customHeight="1">
      <c r="B5" s="521" t="s">
        <v>183</v>
      </c>
      <c r="C5" s="521"/>
      <c r="D5" s="521"/>
      <c r="E5" s="521"/>
      <c r="F5" s="521"/>
      <c r="G5" s="521"/>
      <c r="H5" s="35"/>
      <c r="I5" s="26"/>
      <c r="J5" s="26"/>
    </row>
    <row r="6" spans="1:10" s="48" customFormat="1" ht="40.9" customHeight="1">
      <c r="B6" s="520" t="s">
        <v>5437</v>
      </c>
      <c r="C6" s="520"/>
      <c r="D6" s="520"/>
      <c r="E6" s="520"/>
      <c r="F6" s="520"/>
      <c r="G6" s="520"/>
    </row>
    <row r="7" spans="1:10" s="48" customFormat="1" ht="19.899999999999999" customHeight="1">
      <c r="B7" s="469" t="s">
        <v>4689</v>
      </c>
      <c r="C7" s="469"/>
      <c r="D7" s="469"/>
      <c r="E7" s="469"/>
      <c r="F7" s="469"/>
      <c r="G7" s="469"/>
    </row>
    <row r="8" spans="1:10" s="1" customFormat="1">
      <c r="A8" s="16">
        <v>1443</v>
      </c>
      <c r="B8" s="135" t="s">
        <v>4691</v>
      </c>
      <c r="C8" s="133" t="s">
        <v>121</v>
      </c>
      <c r="D8" s="129">
        <v>532</v>
      </c>
      <c r="E8" s="129">
        <f t="shared" ref="E8:E16" si="0">D8*0.85</f>
        <v>452.2</v>
      </c>
      <c r="F8" s="129">
        <f>D8*0.82</f>
        <v>436.23999999999995</v>
      </c>
      <c r="G8" s="225">
        <v>5</v>
      </c>
    </row>
    <row r="9" spans="1:10" s="1" customFormat="1">
      <c r="A9" s="16">
        <v>1444</v>
      </c>
      <c r="B9" s="123" t="s">
        <v>4692</v>
      </c>
      <c r="C9" s="134" t="s">
        <v>121</v>
      </c>
      <c r="D9" s="131">
        <v>554</v>
      </c>
      <c r="E9" s="131">
        <f t="shared" si="0"/>
        <v>470.9</v>
      </c>
      <c r="F9" s="131">
        <f t="shared" ref="F9:F16" si="1">D9*0.82</f>
        <v>454.28</v>
      </c>
      <c r="G9" s="226">
        <v>5</v>
      </c>
    </row>
    <row r="10" spans="1:10" s="1" customFormat="1">
      <c r="A10" s="16">
        <v>1445</v>
      </c>
      <c r="B10" s="122" t="s">
        <v>4693</v>
      </c>
      <c r="C10" s="133" t="s">
        <v>121</v>
      </c>
      <c r="D10" s="129">
        <v>649</v>
      </c>
      <c r="E10" s="129">
        <f t="shared" si="0"/>
        <v>551.65</v>
      </c>
      <c r="F10" s="129">
        <f t="shared" si="1"/>
        <v>532.17999999999995</v>
      </c>
      <c r="G10" s="227">
        <v>5</v>
      </c>
    </row>
    <row r="11" spans="1:10" s="1" customFormat="1">
      <c r="A11" s="16">
        <v>1446</v>
      </c>
      <c r="B11" s="123" t="s">
        <v>4694</v>
      </c>
      <c r="C11" s="134" t="s">
        <v>121</v>
      </c>
      <c r="D11" s="131">
        <v>740</v>
      </c>
      <c r="E11" s="131">
        <f t="shared" si="0"/>
        <v>629</v>
      </c>
      <c r="F11" s="131">
        <f t="shared" si="1"/>
        <v>606.79999999999995</v>
      </c>
      <c r="G11" s="226">
        <v>5</v>
      </c>
    </row>
    <row r="12" spans="1:10" s="1" customFormat="1">
      <c r="A12" s="16">
        <v>1447</v>
      </c>
      <c r="B12" s="122" t="s">
        <v>4695</v>
      </c>
      <c r="C12" s="133" t="s">
        <v>121</v>
      </c>
      <c r="D12" s="129">
        <v>1561</v>
      </c>
      <c r="E12" s="129">
        <f t="shared" si="0"/>
        <v>1326.85</v>
      </c>
      <c r="F12" s="129">
        <f t="shared" si="1"/>
        <v>1280.02</v>
      </c>
      <c r="G12" s="227">
        <v>5</v>
      </c>
    </row>
    <row r="13" spans="1:10" s="1" customFormat="1">
      <c r="A13" s="16">
        <v>1448</v>
      </c>
      <c r="B13" s="123" t="s">
        <v>4696</v>
      </c>
      <c r="C13" s="134" t="s">
        <v>121</v>
      </c>
      <c r="D13" s="131">
        <v>2272</v>
      </c>
      <c r="E13" s="131">
        <f t="shared" si="0"/>
        <v>1931.2</v>
      </c>
      <c r="F13" s="131">
        <f t="shared" si="1"/>
        <v>1863.04</v>
      </c>
      <c r="G13" s="226">
        <v>5</v>
      </c>
    </row>
    <row r="14" spans="1:10" s="1" customFormat="1">
      <c r="A14" s="16">
        <v>2841</v>
      </c>
      <c r="B14" s="122" t="s">
        <v>4697</v>
      </c>
      <c r="C14" s="133" t="s">
        <v>121</v>
      </c>
      <c r="D14" s="129">
        <v>5740</v>
      </c>
      <c r="E14" s="129">
        <f t="shared" si="0"/>
        <v>4879</v>
      </c>
      <c r="F14" s="129">
        <f t="shared" si="1"/>
        <v>4706.7999999999993</v>
      </c>
      <c r="G14" s="227">
        <v>5</v>
      </c>
    </row>
    <row r="15" spans="1:10" s="1" customFormat="1" ht="12.6" customHeight="1">
      <c r="A15" s="16">
        <v>2842</v>
      </c>
      <c r="B15" s="136" t="s">
        <v>4698</v>
      </c>
      <c r="C15" s="134" t="s">
        <v>121</v>
      </c>
      <c r="D15" s="131">
        <v>939</v>
      </c>
      <c r="E15" s="131">
        <f t="shared" si="0"/>
        <v>798.15</v>
      </c>
      <c r="F15" s="131">
        <f t="shared" si="1"/>
        <v>769.9799999999999</v>
      </c>
      <c r="G15" s="228">
        <v>5</v>
      </c>
    </row>
    <row r="16" spans="1:10" s="1" customFormat="1" ht="12.6" customHeight="1">
      <c r="A16" s="16">
        <v>2843</v>
      </c>
      <c r="B16" s="135" t="s">
        <v>4699</v>
      </c>
      <c r="C16" s="133" t="s">
        <v>121</v>
      </c>
      <c r="D16" s="129">
        <v>1412</v>
      </c>
      <c r="E16" s="129">
        <f t="shared" si="0"/>
        <v>1200.2</v>
      </c>
      <c r="F16" s="129">
        <f t="shared" si="1"/>
        <v>1157.8399999999999</v>
      </c>
      <c r="G16" s="225">
        <v>5</v>
      </c>
    </row>
    <row r="17" spans="1:7" s="49" customFormat="1" ht="25.9" customHeight="1">
      <c r="B17" s="469" t="s">
        <v>4690</v>
      </c>
      <c r="C17" s="469"/>
      <c r="D17" s="469"/>
      <c r="E17" s="469"/>
      <c r="F17" s="469"/>
      <c r="G17" s="469"/>
    </row>
    <row r="18" spans="1:7" s="1" customFormat="1">
      <c r="A18" s="16">
        <v>1449</v>
      </c>
      <c r="B18" s="135" t="s">
        <v>4700</v>
      </c>
      <c r="C18" s="133" t="s">
        <v>121</v>
      </c>
      <c r="D18" s="129">
        <v>1929</v>
      </c>
      <c r="E18" s="129">
        <f t="shared" ref="E18:E23" si="2">D18*0.85</f>
        <v>1639.6499999999999</v>
      </c>
      <c r="F18" s="129">
        <f t="shared" ref="F18:F23" si="3">D18*0.82</f>
        <v>1581.78</v>
      </c>
      <c r="G18" s="227">
        <v>5</v>
      </c>
    </row>
    <row r="19" spans="1:7" s="1" customFormat="1">
      <c r="A19" s="16">
        <v>1450</v>
      </c>
      <c r="B19" s="123" t="s">
        <v>4701</v>
      </c>
      <c r="C19" s="134" t="s">
        <v>121</v>
      </c>
      <c r="D19" s="131">
        <v>2256</v>
      </c>
      <c r="E19" s="131">
        <f t="shared" si="2"/>
        <v>1917.6</v>
      </c>
      <c r="F19" s="131">
        <f t="shared" si="3"/>
        <v>1849.9199999999998</v>
      </c>
      <c r="G19" s="226">
        <v>5</v>
      </c>
    </row>
    <row r="20" spans="1:7" s="1" customFormat="1">
      <c r="A20" s="16">
        <v>1451</v>
      </c>
      <c r="B20" s="122" t="s">
        <v>4702</v>
      </c>
      <c r="C20" s="133" t="s">
        <v>121</v>
      </c>
      <c r="D20" s="129">
        <v>2801</v>
      </c>
      <c r="E20" s="129">
        <f t="shared" si="2"/>
        <v>2380.85</v>
      </c>
      <c r="F20" s="129">
        <f t="shared" si="3"/>
        <v>2296.8199999999997</v>
      </c>
      <c r="G20" s="227">
        <v>5</v>
      </c>
    </row>
    <row r="21" spans="1:7" s="1" customFormat="1">
      <c r="A21" s="16">
        <v>1452</v>
      </c>
      <c r="B21" s="123" t="s">
        <v>4703</v>
      </c>
      <c r="C21" s="134" t="s">
        <v>121</v>
      </c>
      <c r="D21" s="131">
        <v>4563</v>
      </c>
      <c r="E21" s="131">
        <f t="shared" si="2"/>
        <v>3878.5499999999997</v>
      </c>
      <c r="F21" s="131">
        <f t="shared" si="3"/>
        <v>3741.66</v>
      </c>
      <c r="G21" s="226">
        <v>5</v>
      </c>
    </row>
    <row r="22" spans="1:7" s="1" customFormat="1">
      <c r="A22" s="16">
        <v>1453</v>
      </c>
      <c r="B22" s="122" t="s">
        <v>4704</v>
      </c>
      <c r="C22" s="133" t="s">
        <v>121</v>
      </c>
      <c r="D22" s="129">
        <v>6459</v>
      </c>
      <c r="E22" s="129">
        <f t="shared" si="2"/>
        <v>5490.15</v>
      </c>
      <c r="F22" s="129">
        <f t="shared" si="3"/>
        <v>5296.38</v>
      </c>
      <c r="G22" s="227">
        <v>5</v>
      </c>
    </row>
    <row r="23" spans="1:7" s="1" customFormat="1">
      <c r="A23" s="16">
        <v>2844</v>
      </c>
      <c r="B23" s="123" t="s">
        <v>4705</v>
      </c>
      <c r="C23" s="134" t="s">
        <v>121</v>
      </c>
      <c r="D23" s="131">
        <v>10900</v>
      </c>
      <c r="E23" s="131">
        <f t="shared" si="2"/>
        <v>9265</v>
      </c>
      <c r="F23" s="131">
        <f t="shared" si="3"/>
        <v>8938</v>
      </c>
      <c r="G23" s="226">
        <v>5</v>
      </c>
    </row>
    <row r="24" spans="1:7" s="49" customFormat="1" ht="27.75" customHeight="1">
      <c r="B24" s="469" t="s">
        <v>498</v>
      </c>
      <c r="C24" s="469"/>
      <c r="D24" s="469"/>
      <c r="E24" s="469"/>
      <c r="F24" s="469"/>
      <c r="G24" s="469"/>
    </row>
    <row r="25" spans="1:7" s="1" customFormat="1" ht="22.5">
      <c r="A25" s="16">
        <v>1454</v>
      </c>
      <c r="B25" s="136" t="s">
        <v>4706</v>
      </c>
      <c r="C25" s="134" t="s">
        <v>121</v>
      </c>
      <c r="D25" s="170">
        <v>1118</v>
      </c>
      <c r="E25" s="170">
        <f>D25*0.85</f>
        <v>950.3</v>
      </c>
      <c r="F25" s="170">
        <f t="shared" ref="F25:F26" si="4">D25*0.82</f>
        <v>916.76</v>
      </c>
      <c r="G25" s="229">
        <v>30</v>
      </c>
    </row>
    <row r="26" spans="1:7" s="1" customFormat="1" ht="22.5">
      <c r="A26" s="16">
        <v>1455</v>
      </c>
      <c r="B26" s="122" t="s">
        <v>4707</v>
      </c>
      <c r="C26" s="133" t="s">
        <v>121</v>
      </c>
      <c r="D26" s="169">
        <v>1525</v>
      </c>
      <c r="E26" s="169">
        <f>D26*0.85</f>
        <v>1296.25</v>
      </c>
      <c r="F26" s="169">
        <f t="shared" si="4"/>
        <v>1250.5</v>
      </c>
      <c r="G26" s="230">
        <v>30</v>
      </c>
    </row>
    <row r="27" spans="1:7" s="50" customFormat="1" ht="27" customHeight="1">
      <c r="B27" s="469" t="s">
        <v>90</v>
      </c>
      <c r="C27" s="469"/>
      <c r="D27" s="469"/>
      <c r="E27" s="469"/>
      <c r="F27" s="469"/>
      <c r="G27" s="469"/>
    </row>
    <row r="28" spans="1:7" s="3" customFormat="1" ht="20.45" customHeight="1">
      <c r="A28" s="16">
        <v>2846</v>
      </c>
      <c r="B28" s="122" t="s">
        <v>4708</v>
      </c>
      <c r="C28" s="133" t="s">
        <v>121</v>
      </c>
      <c r="D28" s="169">
        <v>182</v>
      </c>
      <c r="E28" s="169">
        <f>D28*0.85</f>
        <v>154.69999999999999</v>
      </c>
      <c r="F28" s="169">
        <f t="shared" ref="F28:F30" si="5">D28*0.82</f>
        <v>149.23999999999998</v>
      </c>
      <c r="G28" s="230">
        <v>30</v>
      </c>
    </row>
    <row r="29" spans="1:7" s="3" customFormat="1" ht="20.45" customHeight="1">
      <c r="A29" s="16">
        <v>4272</v>
      </c>
      <c r="B29" s="211" t="s">
        <v>4709</v>
      </c>
      <c r="C29" s="212" t="s">
        <v>2029</v>
      </c>
      <c r="D29" s="170">
        <v>111</v>
      </c>
      <c r="E29" s="170">
        <f>D29*0.85</f>
        <v>94.35</v>
      </c>
      <c r="F29" s="170">
        <f t="shared" si="5"/>
        <v>91.02</v>
      </c>
      <c r="G29" s="229">
        <v>30</v>
      </c>
    </row>
    <row r="30" spans="1:7" s="3" customFormat="1" ht="11.25" customHeight="1">
      <c r="A30" s="16">
        <v>4273</v>
      </c>
      <c r="B30" s="210" t="s">
        <v>4710</v>
      </c>
      <c r="C30" s="231" t="s">
        <v>2029</v>
      </c>
      <c r="D30" s="169">
        <v>214</v>
      </c>
      <c r="E30" s="169">
        <f>D30*0.85</f>
        <v>181.9</v>
      </c>
      <c r="F30" s="169">
        <f t="shared" si="5"/>
        <v>175.48</v>
      </c>
      <c r="G30" s="230">
        <v>30</v>
      </c>
    </row>
    <row r="31" spans="1:7" s="3" customFormat="1" ht="26.45" customHeight="1">
      <c r="A31" s="16"/>
      <c r="B31" s="520" t="s">
        <v>5438</v>
      </c>
      <c r="C31" s="520"/>
      <c r="D31" s="520"/>
      <c r="E31" s="520"/>
      <c r="F31" s="520"/>
      <c r="G31" s="520"/>
    </row>
    <row r="32" spans="1:7" ht="17.45" customHeight="1">
      <c r="B32" s="469" t="s">
        <v>332</v>
      </c>
      <c r="C32" s="469"/>
      <c r="D32" s="469"/>
      <c r="E32" s="469"/>
      <c r="F32" s="469"/>
      <c r="G32" s="469"/>
    </row>
    <row r="33" spans="1:7">
      <c r="A33" s="16">
        <v>2016</v>
      </c>
      <c r="B33" s="135" t="s">
        <v>333</v>
      </c>
      <c r="C33" s="133" t="s">
        <v>121</v>
      </c>
      <c r="D33" s="129" t="s">
        <v>49</v>
      </c>
      <c r="E33" s="129" t="s">
        <v>49</v>
      </c>
      <c r="F33" s="129" t="s">
        <v>49</v>
      </c>
      <c r="G33" s="230">
        <v>30</v>
      </c>
    </row>
    <row r="34" spans="1:7">
      <c r="A34" s="16">
        <v>2017</v>
      </c>
      <c r="B34" s="123" t="s">
        <v>334</v>
      </c>
      <c r="C34" s="134" t="s">
        <v>121</v>
      </c>
      <c r="D34" s="131" t="s">
        <v>49</v>
      </c>
      <c r="E34" s="131" t="s">
        <v>49</v>
      </c>
      <c r="F34" s="131" t="s">
        <v>49</v>
      </c>
      <c r="G34" s="229">
        <v>30</v>
      </c>
    </row>
    <row r="35" spans="1:7">
      <c r="A35" s="16">
        <v>2018</v>
      </c>
      <c r="B35" s="122" t="s">
        <v>335</v>
      </c>
      <c r="C35" s="133" t="s">
        <v>121</v>
      </c>
      <c r="D35" s="129" t="s">
        <v>49</v>
      </c>
      <c r="E35" s="129" t="s">
        <v>49</v>
      </c>
      <c r="F35" s="129" t="s">
        <v>49</v>
      </c>
      <c r="G35" s="230">
        <v>30</v>
      </c>
    </row>
    <row r="36" spans="1:7">
      <c r="A36" s="16">
        <v>2019</v>
      </c>
      <c r="B36" s="123" t="s">
        <v>336</v>
      </c>
      <c r="C36" s="134" t="s">
        <v>121</v>
      </c>
      <c r="D36" s="131" t="s">
        <v>49</v>
      </c>
      <c r="E36" s="131" t="s">
        <v>49</v>
      </c>
      <c r="F36" s="131" t="s">
        <v>49</v>
      </c>
      <c r="G36" s="229">
        <v>30</v>
      </c>
    </row>
    <row r="37" spans="1:7">
      <c r="A37" s="16">
        <v>2020</v>
      </c>
      <c r="B37" s="122" t="s">
        <v>337</v>
      </c>
      <c r="C37" s="133" t="s">
        <v>121</v>
      </c>
      <c r="D37" s="129" t="s">
        <v>49</v>
      </c>
      <c r="E37" s="129" t="s">
        <v>49</v>
      </c>
      <c r="F37" s="129" t="s">
        <v>49</v>
      </c>
      <c r="G37" s="230">
        <v>30</v>
      </c>
    </row>
    <row r="38" spans="1:7">
      <c r="A38" s="16">
        <v>2021</v>
      </c>
      <c r="B38" s="123" t="s">
        <v>338</v>
      </c>
      <c r="C38" s="134" t="s">
        <v>121</v>
      </c>
      <c r="D38" s="131" t="s">
        <v>49</v>
      </c>
      <c r="E38" s="131" t="s">
        <v>49</v>
      </c>
      <c r="F38" s="131" t="s">
        <v>49</v>
      </c>
      <c r="G38" s="229">
        <v>30</v>
      </c>
    </row>
    <row r="39" spans="1:7">
      <c r="A39" s="16">
        <v>2022</v>
      </c>
      <c r="B39" s="122" t="s">
        <v>339</v>
      </c>
      <c r="C39" s="133" t="s">
        <v>121</v>
      </c>
      <c r="D39" s="129" t="s">
        <v>49</v>
      </c>
      <c r="E39" s="129" t="s">
        <v>49</v>
      </c>
      <c r="F39" s="129" t="s">
        <v>49</v>
      </c>
      <c r="G39" s="230">
        <v>30</v>
      </c>
    </row>
    <row r="40" spans="1:7">
      <c r="A40" s="16">
        <v>2023</v>
      </c>
      <c r="B40" s="123" t="s">
        <v>340</v>
      </c>
      <c r="C40" s="134" t="s">
        <v>121</v>
      </c>
      <c r="D40" s="131" t="s">
        <v>49</v>
      </c>
      <c r="E40" s="131" t="s">
        <v>49</v>
      </c>
      <c r="F40" s="131" t="s">
        <v>49</v>
      </c>
      <c r="G40" s="229">
        <v>30</v>
      </c>
    </row>
    <row r="41" spans="1:7">
      <c r="A41" s="16">
        <v>2024</v>
      </c>
      <c r="B41" s="122" t="s">
        <v>341</v>
      </c>
      <c r="C41" s="133" t="s">
        <v>121</v>
      </c>
      <c r="D41" s="129" t="s">
        <v>49</v>
      </c>
      <c r="E41" s="129" t="s">
        <v>49</v>
      </c>
      <c r="F41" s="129" t="s">
        <v>49</v>
      </c>
      <c r="G41" s="230">
        <v>30</v>
      </c>
    </row>
    <row r="42" spans="1:7">
      <c r="A42" s="16">
        <v>2025</v>
      </c>
      <c r="B42" s="123" t="s">
        <v>342</v>
      </c>
      <c r="C42" s="134" t="s">
        <v>121</v>
      </c>
      <c r="D42" s="131" t="s">
        <v>49</v>
      </c>
      <c r="E42" s="131" t="s">
        <v>49</v>
      </c>
      <c r="F42" s="131" t="s">
        <v>49</v>
      </c>
      <c r="G42" s="229">
        <v>30</v>
      </c>
    </row>
    <row r="43" spans="1:7">
      <c r="A43" s="16">
        <v>2026</v>
      </c>
      <c r="B43" s="122" t="s">
        <v>343</v>
      </c>
      <c r="C43" s="133" t="s">
        <v>121</v>
      </c>
      <c r="D43" s="129" t="s">
        <v>49</v>
      </c>
      <c r="E43" s="129" t="s">
        <v>49</v>
      </c>
      <c r="F43" s="129" t="s">
        <v>49</v>
      </c>
      <c r="G43" s="230">
        <v>30</v>
      </c>
    </row>
    <row r="44" spans="1:7">
      <c r="A44" s="16">
        <v>2027</v>
      </c>
      <c r="B44" s="123" t="s">
        <v>344</v>
      </c>
      <c r="C44" s="134" t="s">
        <v>121</v>
      </c>
      <c r="D44" s="131" t="s">
        <v>49</v>
      </c>
      <c r="E44" s="131" t="s">
        <v>49</v>
      </c>
      <c r="F44" s="131" t="s">
        <v>49</v>
      </c>
      <c r="G44" s="229">
        <v>30</v>
      </c>
    </row>
    <row r="45" spans="1:7">
      <c r="A45" s="16">
        <v>2028</v>
      </c>
      <c r="B45" s="122" t="s">
        <v>345</v>
      </c>
      <c r="C45" s="133" t="s">
        <v>121</v>
      </c>
      <c r="D45" s="129" t="s">
        <v>49</v>
      </c>
      <c r="E45" s="129" t="s">
        <v>49</v>
      </c>
      <c r="F45" s="129" t="s">
        <v>49</v>
      </c>
      <c r="G45" s="230">
        <v>30</v>
      </c>
    </row>
    <row r="46" spans="1:7">
      <c r="A46" s="16">
        <v>2029</v>
      </c>
      <c r="B46" s="123" t="s">
        <v>346</v>
      </c>
      <c r="C46" s="134" t="s">
        <v>121</v>
      </c>
      <c r="D46" s="131" t="s">
        <v>49</v>
      </c>
      <c r="E46" s="131" t="s">
        <v>49</v>
      </c>
      <c r="F46" s="131" t="s">
        <v>49</v>
      </c>
      <c r="G46" s="229">
        <v>30</v>
      </c>
    </row>
    <row r="47" spans="1:7" ht="17.45" customHeight="1">
      <c r="B47" s="469" t="s">
        <v>347</v>
      </c>
      <c r="C47" s="469"/>
      <c r="D47" s="469"/>
      <c r="E47" s="469"/>
      <c r="F47" s="469"/>
      <c r="G47" s="469"/>
    </row>
    <row r="48" spans="1:7">
      <c r="A48" s="16">
        <v>2030</v>
      </c>
      <c r="B48" s="122" t="s">
        <v>349</v>
      </c>
      <c r="C48" s="133" t="s">
        <v>121</v>
      </c>
      <c r="D48" s="129" t="s">
        <v>49</v>
      </c>
      <c r="E48" s="129" t="s">
        <v>49</v>
      </c>
      <c r="F48" s="129" t="s">
        <v>49</v>
      </c>
      <c r="G48" s="230">
        <v>30</v>
      </c>
    </row>
    <row r="49" spans="1:7">
      <c r="A49" s="16">
        <v>2031</v>
      </c>
      <c r="B49" s="123" t="s">
        <v>350</v>
      </c>
      <c r="C49" s="134" t="s">
        <v>121</v>
      </c>
      <c r="D49" s="131" t="s">
        <v>49</v>
      </c>
      <c r="E49" s="131" t="s">
        <v>49</v>
      </c>
      <c r="F49" s="131" t="s">
        <v>49</v>
      </c>
      <c r="G49" s="229">
        <v>30</v>
      </c>
    </row>
    <row r="50" spans="1:7">
      <c r="A50" s="16">
        <v>2032</v>
      </c>
      <c r="B50" s="122" t="s">
        <v>351</v>
      </c>
      <c r="C50" s="133" t="s">
        <v>121</v>
      </c>
      <c r="D50" s="129" t="s">
        <v>49</v>
      </c>
      <c r="E50" s="129" t="s">
        <v>49</v>
      </c>
      <c r="F50" s="129" t="s">
        <v>49</v>
      </c>
      <c r="G50" s="230">
        <v>30</v>
      </c>
    </row>
    <row r="51" spans="1:7">
      <c r="A51" s="16">
        <v>2033</v>
      </c>
      <c r="B51" s="123" t="s">
        <v>352</v>
      </c>
      <c r="C51" s="134" t="s">
        <v>121</v>
      </c>
      <c r="D51" s="131" t="s">
        <v>49</v>
      </c>
      <c r="E51" s="131" t="s">
        <v>49</v>
      </c>
      <c r="F51" s="131" t="s">
        <v>49</v>
      </c>
      <c r="G51" s="229">
        <v>30</v>
      </c>
    </row>
    <row r="52" spans="1:7">
      <c r="A52" s="16">
        <v>2034</v>
      </c>
      <c r="B52" s="122" t="s">
        <v>353</v>
      </c>
      <c r="C52" s="133" t="s">
        <v>121</v>
      </c>
      <c r="D52" s="129" t="s">
        <v>49</v>
      </c>
      <c r="E52" s="129" t="s">
        <v>49</v>
      </c>
      <c r="F52" s="129" t="s">
        <v>49</v>
      </c>
      <c r="G52" s="230">
        <v>30</v>
      </c>
    </row>
    <row r="53" spans="1:7">
      <c r="A53" s="16">
        <v>2035</v>
      </c>
      <c r="B53" s="123" t="s">
        <v>354</v>
      </c>
      <c r="C53" s="134" t="s">
        <v>121</v>
      </c>
      <c r="D53" s="131" t="s">
        <v>49</v>
      </c>
      <c r="E53" s="131" t="s">
        <v>49</v>
      </c>
      <c r="F53" s="131" t="s">
        <v>49</v>
      </c>
      <c r="G53" s="229">
        <v>30</v>
      </c>
    </row>
    <row r="54" spans="1:7">
      <c r="A54" s="16">
        <v>2036</v>
      </c>
      <c r="B54" s="122" t="s">
        <v>355</v>
      </c>
      <c r="C54" s="133" t="s">
        <v>121</v>
      </c>
      <c r="D54" s="129" t="s">
        <v>49</v>
      </c>
      <c r="E54" s="129" t="s">
        <v>49</v>
      </c>
      <c r="F54" s="129" t="s">
        <v>49</v>
      </c>
      <c r="G54" s="230">
        <v>30</v>
      </c>
    </row>
    <row r="55" spans="1:7">
      <c r="A55" s="16">
        <v>2037</v>
      </c>
      <c r="B55" s="123" t="s">
        <v>1256</v>
      </c>
      <c r="C55" s="134" t="s">
        <v>121</v>
      </c>
      <c r="D55" s="131" t="s">
        <v>49</v>
      </c>
      <c r="E55" s="131" t="s">
        <v>49</v>
      </c>
      <c r="F55" s="131" t="s">
        <v>49</v>
      </c>
      <c r="G55" s="229">
        <v>30</v>
      </c>
    </row>
    <row r="56" spans="1:7" ht="22.5">
      <c r="A56" s="16">
        <v>2038</v>
      </c>
      <c r="B56" s="122" t="s">
        <v>1257</v>
      </c>
      <c r="C56" s="133" t="s">
        <v>121</v>
      </c>
      <c r="D56" s="129" t="s">
        <v>49</v>
      </c>
      <c r="E56" s="129" t="s">
        <v>49</v>
      </c>
      <c r="F56" s="129" t="s">
        <v>49</v>
      </c>
      <c r="G56" s="230">
        <v>30</v>
      </c>
    </row>
    <row r="57" spans="1:7" ht="22.5">
      <c r="A57" s="16">
        <v>2039</v>
      </c>
      <c r="B57" s="123" t="s">
        <v>1258</v>
      </c>
      <c r="C57" s="134" t="s">
        <v>121</v>
      </c>
      <c r="D57" s="131" t="s">
        <v>49</v>
      </c>
      <c r="E57" s="131" t="s">
        <v>49</v>
      </c>
      <c r="F57" s="131" t="s">
        <v>49</v>
      </c>
      <c r="G57" s="229">
        <v>30</v>
      </c>
    </row>
    <row r="58" spans="1:7">
      <c r="A58" s="16">
        <v>2040</v>
      </c>
      <c r="B58" s="122" t="s">
        <v>1259</v>
      </c>
      <c r="C58" s="133" t="s">
        <v>121</v>
      </c>
      <c r="D58" s="129" t="s">
        <v>49</v>
      </c>
      <c r="E58" s="129" t="s">
        <v>49</v>
      </c>
      <c r="F58" s="129" t="s">
        <v>49</v>
      </c>
      <c r="G58" s="230">
        <v>30</v>
      </c>
    </row>
    <row r="59" spans="1:7">
      <c r="A59" s="16">
        <v>2041</v>
      </c>
      <c r="B59" s="123" t="s">
        <v>1260</v>
      </c>
      <c r="C59" s="134" t="s">
        <v>121</v>
      </c>
      <c r="D59" s="131" t="s">
        <v>49</v>
      </c>
      <c r="E59" s="131" t="s">
        <v>49</v>
      </c>
      <c r="F59" s="131" t="s">
        <v>49</v>
      </c>
      <c r="G59" s="229">
        <v>30</v>
      </c>
    </row>
    <row r="60" spans="1:7">
      <c r="A60" s="16">
        <v>2042</v>
      </c>
      <c r="B60" s="122" t="s">
        <v>348</v>
      </c>
      <c r="C60" s="133" t="s">
        <v>121</v>
      </c>
      <c r="D60" s="129" t="s">
        <v>49</v>
      </c>
      <c r="E60" s="129" t="s">
        <v>49</v>
      </c>
      <c r="F60" s="129" t="s">
        <v>49</v>
      </c>
      <c r="G60" s="230">
        <v>30</v>
      </c>
    </row>
    <row r="61" spans="1:7">
      <c r="A61" s="16">
        <v>2043</v>
      </c>
      <c r="B61" s="123" t="s">
        <v>356</v>
      </c>
      <c r="C61" s="134" t="s">
        <v>121</v>
      </c>
      <c r="D61" s="131" t="s">
        <v>49</v>
      </c>
      <c r="E61" s="131" t="s">
        <v>49</v>
      </c>
      <c r="F61" s="131" t="s">
        <v>49</v>
      </c>
      <c r="G61" s="229">
        <v>30</v>
      </c>
    </row>
    <row r="62" spans="1:7">
      <c r="A62" s="16">
        <v>2044</v>
      </c>
      <c r="B62" s="122" t="s">
        <v>357</v>
      </c>
      <c r="C62" s="133" t="s">
        <v>121</v>
      </c>
      <c r="D62" s="129" t="s">
        <v>49</v>
      </c>
      <c r="E62" s="129" t="s">
        <v>49</v>
      </c>
      <c r="F62" s="129" t="s">
        <v>49</v>
      </c>
      <c r="G62" s="230">
        <v>30</v>
      </c>
    </row>
    <row r="63" spans="1:7">
      <c r="A63" s="16">
        <v>2046</v>
      </c>
      <c r="B63" s="123" t="s">
        <v>358</v>
      </c>
      <c r="C63" s="134" t="s">
        <v>121</v>
      </c>
      <c r="D63" s="131" t="s">
        <v>49</v>
      </c>
      <c r="E63" s="131" t="s">
        <v>49</v>
      </c>
      <c r="F63" s="131" t="s">
        <v>49</v>
      </c>
      <c r="G63" s="229">
        <v>30</v>
      </c>
    </row>
    <row r="64" spans="1:7">
      <c r="A64" s="16">
        <v>2047</v>
      </c>
      <c r="B64" s="122" t="s">
        <v>359</v>
      </c>
      <c r="C64" s="133" t="s">
        <v>121</v>
      </c>
      <c r="D64" s="129" t="s">
        <v>49</v>
      </c>
      <c r="E64" s="129" t="s">
        <v>49</v>
      </c>
      <c r="F64" s="129" t="s">
        <v>49</v>
      </c>
      <c r="G64" s="230">
        <v>30</v>
      </c>
    </row>
    <row r="65" spans="1:7">
      <c r="A65" s="16">
        <v>2045</v>
      </c>
      <c r="B65" s="123" t="s">
        <v>360</v>
      </c>
      <c r="C65" s="134" t="s">
        <v>121</v>
      </c>
      <c r="D65" s="131" t="s">
        <v>49</v>
      </c>
      <c r="E65" s="131" t="s">
        <v>49</v>
      </c>
      <c r="F65" s="131" t="s">
        <v>49</v>
      </c>
      <c r="G65" s="229">
        <v>30</v>
      </c>
    </row>
    <row r="66" spans="1:7" ht="12.75">
      <c r="B66" s="469" t="s">
        <v>90</v>
      </c>
      <c r="C66" s="469"/>
      <c r="D66" s="469"/>
      <c r="E66" s="469"/>
      <c r="F66" s="469"/>
      <c r="G66" s="469"/>
    </row>
    <row r="67" spans="1:7" ht="22.5">
      <c r="A67" s="16">
        <v>2048</v>
      </c>
      <c r="B67" s="122" t="s">
        <v>1262</v>
      </c>
      <c r="C67" s="133" t="s">
        <v>121</v>
      </c>
      <c r="D67" s="129" t="s">
        <v>49</v>
      </c>
      <c r="E67" s="129" t="s">
        <v>49</v>
      </c>
      <c r="F67" s="129" t="s">
        <v>49</v>
      </c>
      <c r="G67" s="230">
        <v>30</v>
      </c>
    </row>
    <row r="68" spans="1:7" ht="22.5">
      <c r="A68" s="16">
        <v>2049</v>
      </c>
      <c r="B68" s="123" t="s">
        <v>1263</v>
      </c>
      <c r="C68" s="134" t="s">
        <v>121</v>
      </c>
      <c r="D68" s="131" t="s">
        <v>49</v>
      </c>
      <c r="E68" s="131" t="s">
        <v>49</v>
      </c>
      <c r="F68" s="131" t="s">
        <v>49</v>
      </c>
      <c r="G68" s="229">
        <v>30</v>
      </c>
    </row>
    <row r="69" spans="1:7">
      <c r="A69" s="16">
        <v>2050</v>
      </c>
      <c r="B69" s="122" t="s">
        <v>1264</v>
      </c>
      <c r="C69" s="133" t="s">
        <v>121</v>
      </c>
      <c r="D69" s="129" t="s">
        <v>49</v>
      </c>
      <c r="E69" s="129" t="s">
        <v>49</v>
      </c>
      <c r="F69" s="129" t="s">
        <v>49</v>
      </c>
      <c r="G69" s="230">
        <v>30</v>
      </c>
    </row>
    <row r="70" spans="1:7">
      <c r="A70" s="16">
        <v>2051</v>
      </c>
      <c r="B70" s="123" t="s">
        <v>1265</v>
      </c>
      <c r="C70" s="134" t="s">
        <v>121</v>
      </c>
      <c r="D70" s="131" t="s">
        <v>49</v>
      </c>
      <c r="E70" s="131" t="s">
        <v>49</v>
      </c>
      <c r="F70" s="131" t="s">
        <v>49</v>
      </c>
      <c r="G70" s="229">
        <v>30</v>
      </c>
    </row>
    <row r="71" spans="1:7" ht="22.5">
      <c r="A71" s="16">
        <v>1456</v>
      </c>
      <c r="B71" s="122" t="s">
        <v>1261</v>
      </c>
      <c r="C71" s="133" t="s">
        <v>121</v>
      </c>
      <c r="D71" s="129" t="s">
        <v>49</v>
      </c>
      <c r="E71" s="129" t="s">
        <v>49</v>
      </c>
      <c r="F71" s="129" t="s">
        <v>49</v>
      </c>
      <c r="G71" s="230">
        <v>30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B32:G32"/>
    <mergeCell ref="B47:G47"/>
    <mergeCell ref="B66:G66"/>
    <mergeCell ref="B17:G17"/>
    <mergeCell ref="B24:G24"/>
    <mergeCell ref="B27:G27"/>
    <mergeCell ref="B31:G31"/>
    <mergeCell ref="B6:G6"/>
    <mergeCell ref="B7:G7"/>
    <mergeCell ref="H1:I1"/>
    <mergeCell ref="I4:J4"/>
    <mergeCell ref="B1:F1"/>
    <mergeCell ref="B2:F2"/>
    <mergeCell ref="B3:F3"/>
    <mergeCell ref="B5:G5"/>
  </mergeCells>
  <hyperlinks>
    <hyperlink ref="H4" location="Оглавление!A1" display="В оглавление"/>
    <hyperlink ref="I4:J4" location="'7. Хомуты и блоки'!A5" display="В начало страницы"/>
    <hyperlink ref="D1" r:id="rId1" display="Невские Ресурсы                                                                                                       "/>
    <hyperlink ref="D47" r:id="rId2" display="Хомуты для крепления &quot;треугольником&quot; VTRPL(Triple)"/>
    <hyperlink ref="D66" r:id="rId3" display="Аксессуары"/>
    <hyperlink ref="B7:G7" r:id="rId4" display="Хомуты для одиночного крепления SE/VSGL, SEG/VSGLS Dutchclamp"/>
    <hyperlink ref="B17:G17" r:id="rId5" display="Хомуты для крепления &quot;треугольником&quot; VTRPL(Triple) Dutchclamp"/>
    <hyperlink ref="B27:G27" r:id="rId6" display="Аксессуары"/>
    <hyperlink ref="B32:G32" r:id="rId7" display="Хомуты для одиночного крепления KOZ ST/ST eco/STC"/>
    <hyperlink ref="B47:G47" r:id="rId8" display="Хомуты для крепления &quot;треугольником&quot; KOZ SQ и БЛОКИ UNI"/>
    <hyperlink ref="B66:G66" r:id="rId9" display="Аксессуары"/>
  </hyperlinks>
  <pageMargins left="0.5" right="0.45" top="0.34" bottom="0.49" header="0.25" footer="0.27"/>
  <pageSetup paperSize="9" orientation="portrait" r:id="rId10"/>
  <headerFooter alignWithMargins="0"/>
  <drawing r:id="rId1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J41"/>
  <sheetViews>
    <sheetView topLeftCell="B1" zoomScale="115" zoomScaleNormal="115" workbookViewId="0">
      <selection activeCell="P30" sqref="P30"/>
    </sheetView>
  </sheetViews>
  <sheetFormatPr defaultColWidth="9.1640625" defaultRowHeight="11.25"/>
  <cols>
    <col min="1" max="1" width="9.5" hidden="1" customWidth="1"/>
    <col min="2" max="2" width="52.1640625" customWidth="1"/>
    <col min="3" max="3" width="11.1640625" style="8" customWidth="1"/>
    <col min="4" max="4" width="14.83203125" style="6" customWidth="1"/>
    <col min="5" max="5" width="14.33203125" style="6" customWidth="1"/>
    <col min="6" max="6" width="13.33203125" style="6" customWidth="1"/>
    <col min="7" max="7" width="13.6640625" style="6" customWidth="1"/>
  </cols>
  <sheetData>
    <row r="1" spans="1:10" ht="18" customHeight="1">
      <c r="B1" s="499" t="s">
        <v>175</v>
      </c>
      <c r="C1" s="499"/>
      <c r="D1" s="499"/>
      <c r="E1" s="499"/>
      <c r="F1" s="499"/>
      <c r="G1" s="159"/>
      <c r="H1" s="464"/>
      <c r="I1" s="464"/>
    </row>
    <row r="2" spans="1:10" ht="15.75" customHeight="1">
      <c r="B2" s="410" t="s">
        <v>126</v>
      </c>
      <c r="C2" s="410"/>
      <c r="D2" s="410"/>
      <c r="E2" s="410"/>
      <c r="F2" s="410"/>
      <c r="G2" s="158"/>
    </row>
    <row r="3" spans="1:10" ht="25.5" customHeight="1">
      <c r="B3" s="450" t="s">
        <v>65</v>
      </c>
      <c r="C3" s="450"/>
      <c r="D3" s="450"/>
      <c r="E3" s="450"/>
      <c r="F3" s="450"/>
      <c r="G3" s="157"/>
    </row>
    <row r="4" spans="1:10" s="48" customFormat="1" ht="54" customHeight="1">
      <c r="A4" s="14" t="s">
        <v>5335</v>
      </c>
      <c r="B4" s="13" t="s">
        <v>72</v>
      </c>
      <c r="C4" s="14" t="s">
        <v>75</v>
      </c>
      <c r="D4" s="11" t="s">
        <v>255</v>
      </c>
      <c r="E4" s="32" t="s">
        <v>270</v>
      </c>
      <c r="F4" s="11" t="s">
        <v>271</v>
      </c>
      <c r="G4" s="232" t="s">
        <v>4687</v>
      </c>
      <c r="H4" s="35" t="s">
        <v>173</v>
      </c>
      <c r="I4" s="509" t="s">
        <v>174</v>
      </c>
      <c r="J4" s="509"/>
    </row>
    <row r="5" spans="1:10" s="1" customFormat="1" ht="23.45" customHeight="1">
      <c r="B5" s="523" t="s">
        <v>5439</v>
      </c>
      <c r="C5" s="524"/>
      <c r="D5" s="524"/>
      <c r="E5" s="524"/>
      <c r="F5" s="524"/>
      <c r="G5" s="525"/>
      <c r="H5"/>
    </row>
    <row r="6" spans="1:10" s="1" customFormat="1">
      <c r="A6" s="16">
        <v>1661</v>
      </c>
      <c r="B6" s="135" t="s">
        <v>256</v>
      </c>
      <c r="C6" s="133" t="s">
        <v>486</v>
      </c>
      <c r="D6" s="141">
        <v>478.6</v>
      </c>
      <c r="E6" s="129">
        <f>D6*0.85</f>
        <v>406.81</v>
      </c>
      <c r="F6" s="129">
        <f>D6*0.8</f>
        <v>382.88000000000005</v>
      </c>
      <c r="G6" s="230">
        <v>10</v>
      </c>
      <c r="H6"/>
    </row>
    <row r="7" spans="1:10" s="1" customFormat="1">
      <c r="A7" s="16">
        <v>1662</v>
      </c>
      <c r="B7" s="123" t="s">
        <v>257</v>
      </c>
      <c r="C7" s="134" t="s">
        <v>486</v>
      </c>
      <c r="D7" s="142">
        <v>493.6</v>
      </c>
      <c r="E7" s="131">
        <f>D7*0.85</f>
        <v>419.56</v>
      </c>
      <c r="F7" s="131">
        <f>D7*0.8</f>
        <v>394.88000000000005</v>
      </c>
      <c r="G7" s="229">
        <v>10</v>
      </c>
      <c r="H7"/>
    </row>
    <row r="8" spans="1:10" s="1" customFormat="1">
      <c r="A8" s="16">
        <v>1663</v>
      </c>
      <c r="B8" s="122" t="s">
        <v>258</v>
      </c>
      <c r="C8" s="133" t="s">
        <v>486</v>
      </c>
      <c r="D8" s="141">
        <v>508.5</v>
      </c>
      <c r="E8" s="129">
        <f t="shared" ref="E8:E29" si="0">D8*0.85</f>
        <v>432.22499999999997</v>
      </c>
      <c r="F8" s="129">
        <f t="shared" ref="F8:F11" si="1">D8*0.8</f>
        <v>406.8</v>
      </c>
      <c r="G8" s="230">
        <v>10</v>
      </c>
      <c r="H8"/>
    </row>
    <row r="9" spans="1:10" s="1" customFormat="1">
      <c r="A9" s="16">
        <v>1664</v>
      </c>
      <c r="B9" s="123" t="s">
        <v>259</v>
      </c>
      <c r="C9" s="134" t="s">
        <v>486</v>
      </c>
      <c r="D9" s="142">
        <v>575.79999999999995</v>
      </c>
      <c r="E9" s="131">
        <f t="shared" si="0"/>
        <v>489.42999999999995</v>
      </c>
      <c r="F9" s="131">
        <f t="shared" si="1"/>
        <v>460.64</v>
      </c>
      <c r="G9" s="229">
        <v>10</v>
      </c>
      <c r="H9"/>
    </row>
    <row r="10" spans="1:10" s="1" customFormat="1">
      <c r="A10" s="16">
        <v>1665</v>
      </c>
      <c r="B10" s="122" t="s">
        <v>260</v>
      </c>
      <c r="C10" s="133" t="s">
        <v>486</v>
      </c>
      <c r="D10" s="141">
        <v>598.29999999999995</v>
      </c>
      <c r="E10" s="129">
        <f t="shared" si="0"/>
        <v>508.55499999999995</v>
      </c>
      <c r="F10" s="129">
        <f t="shared" si="1"/>
        <v>478.64</v>
      </c>
      <c r="G10" s="230">
        <v>20</v>
      </c>
      <c r="H10"/>
    </row>
    <row r="11" spans="1:10" s="1" customFormat="1">
      <c r="A11" s="16">
        <v>1666</v>
      </c>
      <c r="B11" s="123" t="s">
        <v>261</v>
      </c>
      <c r="C11" s="134" t="s">
        <v>486</v>
      </c>
      <c r="D11" s="142">
        <v>628.1</v>
      </c>
      <c r="E11" s="131">
        <f t="shared" si="0"/>
        <v>533.88499999999999</v>
      </c>
      <c r="F11" s="131">
        <f t="shared" si="1"/>
        <v>502.48</v>
      </c>
      <c r="G11" s="229">
        <v>20</v>
      </c>
      <c r="H11"/>
    </row>
    <row r="12" spans="1:10" s="1" customFormat="1" ht="29.45" customHeight="1">
      <c r="B12" s="523" t="s">
        <v>5440</v>
      </c>
      <c r="C12" s="524"/>
      <c r="D12" s="524"/>
      <c r="E12" s="524"/>
      <c r="F12" s="524"/>
      <c r="G12" s="525"/>
      <c r="H12"/>
    </row>
    <row r="13" spans="1:10" s="1" customFormat="1" ht="22.5">
      <c r="A13" s="16">
        <v>1667</v>
      </c>
      <c r="B13" s="122" t="s">
        <v>262</v>
      </c>
      <c r="C13" s="133" t="s">
        <v>486</v>
      </c>
      <c r="D13" s="141">
        <v>396.4</v>
      </c>
      <c r="E13" s="129">
        <f t="shared" si="0"/>
        <v>336.94</v>
      </c>
      <c r="F13" s="129">
        <f t="shared" ref="F13:F15" si="2">D13*0.8</f>
        <v>317.12</v>
      </c>
      <c r="G13" s="230">
        <v>10</v>
      </c>
      <c r="H13"/>
    </row>
    <row r="14" spans="1:10" s="1" customFormat="1" ht="22.5">
      <c r="A14" s="16">
        <v>1668</v>
      </c>
      <c r="B14" s="123" t="s">
        <v>263</v>
      </c>
      <c r="C14" s="134" t="s">
        <v>486</v>
      </c>
      <c r="D14" s="142">
        <v>493.6</v>
      </c>
      <c r="E14" s="131">
        <f t="shared" si="0"/>
        <v>419.56</v>
      </c>
      <c r="F14" s="131">
        <f t="shared" si="2"/>
        <v>394.88000000000005</v>
      </c>
      <c r="G14" s="229">
        <v>10</v>
      </c>
      <c r="H14"/>
    </row>
    <row r="15" spans="1:10" s="1" customFormat="1" ht="22.5">
      <c r="A15" s="16">
        <v>1669</v>
      </c>
      <c r="B15" s="122" t="s">
        <v>264</v>
      </c>
      <c r="C15" s="133" t="s">
        <v>486</v>
      </c>
      <c r="D15" s="141">
        <v>441.2</v>
      </c>
      <c r="E15" s="129">
        <f t="shared" si="0"/>
        <v>375.02</v>
      </c>
      <c r="F15" s="129">
        <f t="shared" si="2"/>
        <v>352.96000000000004</v>
      </c>
      <c r="G15" s="230">
        <v>10</v>
      </c>
      <c r="H15"/>
    </row>
    <row r="16" spans="1:10" s="1" customFormat="1" ht="30.6" customHeight="1">
      <c r="B16" s="523" t="s">
        <v>5441</v>
      </c>
      <c r="C16" s="524"/>
      <c r="D16" s="524"/>
      <c r="E16" s="524"/>
      <c r="F16" s="524"/>
      <c r="G16" s="525"/>
      <c r="H16"/>
    </row>
    <row r="17" spans="1:8" s="1" customFormat="1" ht="18.600000000000001" customHeight="1">
      <c r="B17" s="491" t="s">
        <v>5443</v>
      </c>
      <c r="C17" s="492"/>
      <c r="D17" s="492"/>
      <c r="E17" s="492"/>
      <c r="F17" s="492"/>
      <c r="G17" s="522"/>
      <c r="H17"/>
    </row>
    <row r="18" spans="1:8" s="1" customFormat="1">
      <c r="A18" s="16">
        <v>3474</v>
      </c>
      <c r="B18" s="122" t="s">
        <v>1474</v>
      </c>
      <c r="C18" s="133" t="s">
        <v>486</v>
      </c>
      <c r="D18" s="141">
        <v>134.6</v>
      </c>
      <c r="E18" s="129">
        <f t="shared" si="0"/>
        <v>114.41</v>
      </c>
      <c r="F18" s="129">
        <f t="shared" ref="F18:F20" si="3">D18*0.8</f>
        <v>107.68</v>
      </c>
      <c r="G18" s="230">
        <v>10</v>
      </c>
      <c r="H18"/>
    </row>
    <row r="19" spans="1:8" s="1" customFormat="1">
      <c r="A19" s="16">
        <v>3475</v>
      </c>
      <c r="B19" s="123" t="s">
        <v>1475</v>
      </c>
      <c r="C19" s="134" t="s">
        <v>486</v>
      </c>
      <c r="D19" s="142">
        <v>164.5</v>
      </c>
      <c r="E19" s="131">
        <f t="shared" si="0"/>
        <v>139.82499999999999</v>
      </c>
      <c r="F19" s="131">
        <f t="shared" si="3"/>
        <v>131.6</v>
      </c>
      <c r="G19" s="229">
        <v>10</v>
      </c>
      <c r="H19"/>
    </row>
    <row r="20" spans="1:8" s="1" customFormat="1">
      <c r="A20" s="16">
        <v>3476</v>
      </c>
      <c r="B20" s="122" t="s">
        <v>1476</v>
      </c>
      <c r="C20" s="133" t="s">
        <v>486</v>
      </c>
      <c r="D20" s="141">
        <v>149.6</v>
      </c>
      <c r="E20" s="129">
        <f t="shared" si="0"/>
        <v>127.16</v>
      </c>
      <c r="F20" s="129">
        <f t="shared" si="3"/>
        <v>119.68</v>
      </c>
      <c r="G20" s="230">
        <v>10</v>
      </c>
      <c r="H20"/>
    </row>
    <row r="21" spans="1:8" s="1" customFormat="1" ht="12.75">
      <c r="B21" s="469" t="s">
        <v>484</v>
      </c>
      <c r="C21" s="469"/>
      <c r="D21" s="469"/>
      <c r="E21" s="469"/>
      <c r="F21" s="469"/>
      <c r="G21" s="469"/>
      <c r="H21"/>
    </row>
    <row r="22" spans="1:8" s="1" customFormat="1">
      <c r="A22" s="16">
        <v>2703</v>
      </c>
      <c r="B22" s="122" t="s">
        <v>484</v>
      </c>
      <c r="C22" s="133" t="s">
        <v>486</v>
      </c>
      <c r="D22" s="141">
        <v>68.680000000000007</v>
      </c>
      <c r="E22" s="129">
        <f t="shared" si="0"/>
        <v>58.378000000000007</v>
      </c>
      <c r="F22" s="129">
        <f t="shared" ref="F22:F24" si="4">D22*0.8</f>
        <v>54.94400000000001</v>
      </c>
      <c r="G22" s="230">
        <v>10</v>
      </c>
      <c r="H22"/>
    </row>
    <row r="23" spans="1:8" s="1" customFormat="1">
      <c r="A23" s="16">
        <v>2704</v>
      </c>
      <c r="B23" s="123" t="s">
        <v>485</v>
      </c>
      <c r="C23" s="134" t="s">
        <v>486</v>
      </c>
      <c r="D23" s="142">
        <v>83.75</v>
      </c>
      <c r="E23" s="131">
        <f t="shared" si="0"/>
        <v>71.1875</v>
      </c>
      <c r="F23" s="131">
        <f t="shared" si="4"/>
        <v>67</v>
      </c>
      <c r="G23" s="229">
        <v>10</v>
      </c>
      <c r="H23"/>
    </row>
    <row r="24" spans="1:8" s="1" customFormat="1">
      <c r="A24" s="16">
        <v>2705</v>
      </c>
      <c r="B24" s="122" t="s">
        <v>487</v>
      </c>
      <c r="C24" s="133" t="s">
        <v>486</v>
      </c>
      <c r="D24" s="141">
        <v>77.8</v>
      </c>
      <c r="E24" s="129">
        <f t="shared" si="0"/>
        <v>66.13</v>
      </c>
      <c r="F24" s="129">
        <f t="shared" si="4"/>
        <v>62.24</v>
      </c>
      <c r="G24" s="230">
        <v>10</v>
      </c>
      <c r="H24"/>
    </row>
    <row r="25" spans="1:8" s="1" customFormat="1" ht="12.75">
      <c r="B25" s="422" t="s">
        <v>488</v>
      </c>
      <c r="C25" s="423"/>
      <c r="D25" s="423"/>
      <c r="E25" s="423"/>
      <c r="F25" s="423"/>
      <c r="G25" s="424"/>
      <c r="H25"/>
    </row>
    <row r="26" spans="1:8" s="1" customFormat="1">
      <c r="A26" s="16">
        <v>2835</v>
      </c>
      <c r="B26" s="122" t="s">
        <v>489</v>
      </c>
      <c r="C26" s="133" t="s">
        <v>486</v>
      </c>
      <c r="D26" s="141">
        <v>448.7</v>
      </c>
      <c r="E26" s="129">
        <f t="shared" si="0"/>
        <v>381.39499999999998</v>
      </c>
      <c r="F26" s="129">
        <f t="shared" ref="F26:F29" si="5">D26*0.8</f>
        <v>358.96000000000004</v>
      </c>
      <c r="G26" s="207">
        <v>10</v>
      </c>
      <c r="H26"/>
    </row>
    <row r="27" spans="1:8" s="1" customFormat="1">
      <c r="A27" s="16">
        <v>2836</v>
      </c>
      <c r="B27" s="123" t="s">
        <v>490</v>
      </c>
      <c r="C27" s="134" t="s">
        <v>486</v>
      </c>
      <c r="D27" s="142">
        <v>523.5</v>
      </c>
      <c r="E27" s="131">
        <f t="shared" si="0"/>
        <v>444.97499999999997</v>
      </c>
      <c r="F27" s="131">
        <f t="shared" si="5"/>
        <v>418.8</v>
      </c>
      <c r="G27" s="213">
        <v>10</v>
      </c>
      <c r="H27"/>
    </row>
    <row r="28" spans="1:8" s="1" customFormat="1">
      <c r="A28" s="16">
        <v>2837</v>
      </c>
      <c r="B28" s="122" t="s">
        <v>491</v>
      </c>
      <c r="C28" s="133" t="s">
        <v>486</v>
      </c>
      <c r="D28" s="141">
        <v>766.2</v>
      </c>
      <c r="E28" s="129">
        <f t="shared" si="0"/>
        <v>651.27</v>
      </c>
      <c r="F28" s="129">
        <f t="shared" si="5"/>
        <v>612.96</v>
      </c>
      <c r="G28" s="207">
        <v>10</v>
      </c>
      <c r="H28"/>
    </row>
    <row r="29" spans="1:8" s="1" customFormat="1">
      <c r="A29" s="16">
        <v>2838</v>
      </c>
      <c r="B29" s="123" t="s">
        <v>493</v>
      </c>
      <c r="C29" s="134" t="s">
        <v>486</v>
      </c>
      <c r="D29" s="142">
        <v>1351</v>
      </c>
      <c r="E29" s="131">
        <f t="shared" si="0"/>
        <v>1148.3499999999999</v>
      </c>
      <c r="F29" s="131">
        <f t="shared" si="5"/>
        <v>1080.8</v>
      </c>
      <c r="G29" s="213">
        <v>10</v>
      </c>
      <c r="H29"/>
    </row>
    <row r="30" spans="1:8" s="1" customFormat="1">
      <c r="A30" s="16">
        <v>2839</v>
      </c>
      <c r="B30" s="122" t="s">
        <v>492</v>
      </c>
      <c r="C30" s="133" t="s">
        <v>486</v>
      </c>
      <c r="D30" s="129" t="s">
        <v>49</v>
      </c>
      <c r="E30" s="129" t="s">
        <v>49</v>
      </c>
      <c r="F30" s="129" t="s">
        <v>49</v>
      </c>
      <c r="G30" s="207">
        <v>10</v>
      </c>
      <c r="H30"/>
    </row>
    <row r="31" spans="1:8" ht="18">
      <c r="B31" s="526" t="s">
        <v>5442</v>
      </c>
      <c r="C31" s="526"/>
      <c r="D31" s="526"/>
      <c r="E31" s="526"/>
      <c r="F31" s="526"/>
      <c r="G31" s="526"/>
    </row>
    <row r="32" spans="1:8" ht="12.75">
      <c r="B32" s="491" t="s">
        <v>5702</v>
      </c>
      <c r="C32" s="492"/>
      <c r="D32" s="492"/>
      <c r="E32" s="492"/>
      <c r="F32" s="492"/>
      <c r="G32" s="522"/>
    </row>
    <row r="33" spans="1:7">
      <c r="A33" s="16">
        <v>2695</v>
      </c>
      <c r="B33" s="122" t="s">
        <v>499</v>
      </c>
      <c r="C33" s="133" t="s">
        <v>121</v>
      </c>
      <c r="D33" s="129">
        <v>222.3</v>
      </c>
      <c r="E33" s="129">
        <f>D33*0.85</f>
        <v>188.95500000000001</v>
      </c>
      <c r="F33" s="129">
        <f t="shared" ref="F33:F41" si="6">D33*0.8</f>
        <v>177.84000000000003</v>
      </c>
      <c r="G33" s="207">
        <v>1</v>
      </c>
    </row>
    <row r="34" spans="1:7">
      <c r="A34" s="16">
        <v>2696</v>
      </c>
      <c r="B34" s="123" t="s">
        <v>500</v>
      </c>
      <c r="C34" s="134" t="s">
        <v>121</v>
      </c>
      <c r="D34" s="131">
        <v>448.95500000000004</v>
      </c>
      <c r="E34" s="131">
        <f t="shared" ref="E34:E41" si="7">D34*0.85</f>
        <v>381.61175000000003</v>
      </c>
      <c r="F34" s="131">
        <f t="shared" si="6"/>
        <v>359.16400000000004</v>
      </c>
      <c r="G34" s="213">
        <v>1</v>
      </c>
    </row>
    <row r="35" spans="1:7">
      <c r="A35" s="16">
        <v>2697</v>
      </c>
      <c r="B35" s="122" t="s">
        <v>501</v>
      </c>
      <c r="C35" s="133" t="s">
        <v>121</v>
      </c>
      <c r="D35" s="129">
        <v>772.40800000000002</v>
      </c>
      <c r="E35" s="129">
        <f t="shared" si="7"/>
        <v>656.54679999999996</v>
      </c>
      <c r="F35" s="129">
        <f t="shared" si="6"/>
        <v>617.92640000000006</v>
      </c>
      <c r="G35" s="207">
        <v>1</v>
      </c>
    </row>
    <row r="36" spans="1:7">
      <c r="A36" s="16">
        <v>2840</v>
      </c>
      <c r="B36" t="s">
        <v>4686</v>
      </c>
      <c r="C36" s="133" t="s">
        <v>121</v>
      </c>
      <c r="D36" s="129" t="s">
        <v>49</v>
      </c>
      <c r="E36" s="129" t="s">
        <v>49</v>
      </c>
      <c r="F36" s="129" t="s">
        <v>49</v>
      </c>
      <c r="G36" s="356"/>
    </row>
    <row r="37" spans="1:7" ht="12.75">
      <c r="A37" s="16"/>
      <c r="B37" s="491" t="s">
        <v>5703</v>
      </c>
      <c r="C37" s="492"/>
      <c r="D37" s="492"/>
      <c r="E37" s="492"/>
      <c r="F37" s="492"/>
      <c r="G37" s="522"/>
    </row>
    <row r="38" spans="1:7">
      <c r="A38" s="16">
        <v>2699</v>
      </c>
      <c r="B38" s="123" t="s">
        <v>502</v>
      </c>
      <c r="C38" s="134" t="s">
        <v>121</v>
      </c>
      <c r="D38" s="131">
        <v>474.04499999999996</v>
      </c>
      <c r="E38" s="131">
        <f t="shared" si="7"/>
        <v>402.93824999999998</v>
      </c>
      <c r="F38" s="131">
        <f t="shared" si="6"/>
        <v>379.23599999999999</v>
      </c>
      <c r="G38" s="213">
        <v>1</v>
      </c>
    </row>
    <row r="39" spans="1:7">
      <c r="A39" s="16">
        <v>2702</v>
      </c>
      <c r="B39" s="122" t="s">
        <v>503</v>
      </c>
      <c r="C39" s="133" t="s">
        <v>121</v>
      </c>
      <c r="D39" s="129">
        <v>942.51300000000003</v>
      </c>
      <c r="E39" s="129">
        <f t="shared" si="7"/>
        <v>801.13604999999995</v>
      </c>
      <c r="F39" s="129">
        <f t="shared" si="6"/>
        <v>754.01040000000012</v>
      </c>
      <c r="G39" s="207">
        <v>1</v>
      </c>
    </row>
    <row r="40" spans="1:7">
      <c r="A40" s="16">
        <v>2700</v>
      </c>
      <c r="B40" s="123" t="s">
        <v>504</v>
      </c>
      <c r="C40" s="134" t="s">
        <v>121</v>
      </c>
      <c r="D40" s="131">
        <v>1860.3</v>
      </c>
      <c r="E40" s="131">
        <f t="shared" si="7"/>
        <v>1581.2549999999999</v>
      </c>
      <c r="F40" s="131">
        <f t="shared" si="6"/>
        <v>1488.24</v>
      </c>
      <c r="G40" s="213">
        <v>1</v>
      </c>
    </row>
    <row r="41" spans="1:7">
      <c r="A41" s="16">
        <v>2701</v>
      </c>
      <c r="B41" s="122" t="s">
        <v>505</v>
      </c>
      <c r="C41" s="133" t="s">
        <v>121</v>
      </c>
      <c r="D41" s="129">
        <v>3861</v>
      </c>
      <c r="E41" s="129">
        <f t="shared" si="7"/>
        <v>3281.85</v>
      </c>
      <c r="F41" s="129">
        <f t="shared" si="6"/>
        <v>3088.8</v>
      </c>
      <c r="G41" s="207"/>
    </row>
  </sheetData>
  <sheetProtection formatCells="0" formatColumns="0" formatRows="0" insertColumns="0" insertRows="0" insertHyperlinks="0" deleteColumns="0" deleteRows="0" sort="0" autoFilter="0" pivotTables="0"/>
  <mergeCells count="14">
    <mergeCell ref="B32:G32"/>
    <mergeCell ref="B37:G37"/>
    <mergeCell ref="H1:I1"/>
    <mergeCell ref="B2:F2"/>
    <mergeCell ref="B3:F3"/>
    <mergeCell ref="I4:J4"/>
    <mergeCell ref="B5:G5"/>
    <mergeCell ref="B31:G31"/>
    <mergeCell ref="B17:G17"/>
    <mergeCell ref="B1:F1"/>
    <mergeCell ref="B12:G12"/>
    <mergeCell ref="B16:G16"/>
    <mergeCell ref="B21:G21"/>
    <mergeCell ref="B25:G25"/>
  </mergeCells>
  <hyperlinks>
    <hyperlink ref="B1:F1" r:id="rId1" display="Невские Ресурсы                                                                                                       "/>
    <hyperlink ref="H4" location="Оглавление!A1" display="В оглавление"/>
    <hyperlink ref="I4:J4" location="'8. Узлы крепления кабеля'!A5" display="В начало страницы"/>
    <hyperlink ref="D1" r:id="rId2" display="Невские Ресурсы                                                                                                       "/>
    <hyperlink ref="D31" r:id="rId3" display="Хомуты для крепления &quot;треугольником&quot; VTRPL(Triple)"/>
    <hyperlink ref="B5:G5" r:id="rId4" display="8.1 Узел крепления УК (&quot;треугольником&quot;)"/>
    <hyperlink ref="B12:G12" r:id="rId5" display="8.2 Крепление одножильных кабелей (пофазно) в плоскости"/>
    <hyperlink ref="B17:G17" r:id="rId6" display="Узлы крепления УКР"/>
    <hyperlink ref="B21:G21" r:id="rId7" display="Комплект клицевый КУ-1-N"/>
    <hyperlink ref="B25:G25" r:id="rId8" display="Универсальное кабельное крепление "/>
    <hyperlink ref="B32:G32" r:id="rId9" display="Одиночное крепление"/>
    <hyperlink ref="B37:G37" r:id="rId10" display="Крепление &quot;треугольником&quot;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Оглавление</vt:lpstr>
      <vt:lpstr>1. Короба</vt:lpstr>
      <vt:lpstr>2. Лотки лестничные</vt:lpstr>
      <vt:lpstr>3. Лотки листовые</vt:lpstr>
      <vt:lpstr>4. Лотки проволочные</vt:lpstr>
      <vt:lpstr>5. Несущие конструкции</vt:lpstr>
      <vt:lpstr>6. Перфопрофили</vt:lpstr>
      <vt:lpstr>7. Хомуты и блоки</vt:lpstr>
      <vt:lpstr>8. Узлы крепления кабеля</vt:lpstr>
      <vt:lpstr>9. Метизы</vt:lpstr>
      <vt:lpstr>10. ОКП</vt:lpstr>
      <vt:lpstr>11. Молниезащита</vt:lpstr>
      <vt:lpstr>В_начало_страницы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2022-06-01T11:03:57Z</cp:lastPrinted>
  <dcterms:created xsi:type="dcterms:W3CDTF">2008-06-25T06:44:10Z</dcterms:created>
  <dcterms:modified xsi:type="dcterms:W3CDTF">2022-09-27T08:25:05Z</dcterms:modified>
</cp:coreProperties>
</file>